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gyliene\Desktop\Ivairus\Pazymos\"/>
    </mc:Choice>
  </mc:AlternateContent>
  <bookViews>
    <workbookView xWindow="0" yWindow="0" windowWidth="23040" windowHeight="9192"/>
  </bookViews>
  <sheets>
    <sheet name="Pažyma DU" sheetId="7" r:id="rId1"/>
    <sheet name="Pildymo pavyzdys" sheetId="3" r:id="rId2"/>
    <sheet name="Pažyma DU ter neterm" sheetId="5" r:id="rId3"/>
    <sheet name="Pildymo pvz ter neterm" sheetId="6" r:id="rId4"/>
  </sheets>
  <definedNames>
    <definedName name="DU" localSheetId="0">'Pažyma DU'!#REF!</definedName>
    <definedName name="DU" localSheetId="2">'Pažyma DU ter neterm'!#REF!</definedName>
    <definedName name="DU" localSheetId="1">'Pildymo pavyzdys'!#REF!</definedName>
    <definedName name="DU" localSheetId="3">'Pildymo pvz ter neterm'!#REF!</definedName>
    <definedName name="DU">#REF!</definedName>
    <definedName name="_xlnm.Print_Area" localSheetId="0">'Pažyma DU'!$A$1:$Q$38</definedName>
    <definedName name="_xlnm.Print_Area" localSheetId="2">'Pažyma DU ter neterm'!$A$1:$R$39</definedName>
    <definedName name="_xlnm.Print_Area" localSheetId="1">'Pildymo pavyzdys'!$A$1:$Q$38</definedName>
    <definedName name="_xlnm.Print_Area" localSheetId="3">'Pildymo pvz ter neterm'!$A$1:$R$39</definedName>
    <definedName name="Taip" localSheetId="0">'Pažyma DU'!#REF!</definedName>
    <definedName name="Taip" localSheetId="2">'Pažyma DU ter neterm'!#REF!</definedName>
    <definedName name="Taip" localSheetId="1">'Pildymo pavyzdys'!#REF!</definedName>
    <definedName name="Taip" localSheetId="3">'Pildymo pvz ter neterm'!#REF!</definedName>
    <definedName name="Taip">#REF!</definedName>
  </definedNames>
  <calcPr calcId="162913"/>
</workbook>
</file>

<file path=xl/calcChain.xml><?xml version="1.0" encoding="utf-8"?>
<calcChain xmlns="http://schemas.openxmlformats.org/spreadsheetml/2006/main">
  <c r="O21" i="6" l="1"/>
  <c r="N21" i="6"/>
  <c r="N20" i="6"/>
  <c r="O20" i="6"/>
  <c r="N20" i="5"/>
  <c r="N20" i="3"/>
  <c r="P27" i="7"/>
  <c r="L27" i="7"/>
  <c r="K27" i="7"/>
  <c r="J27" i="7"/>
  <c r="H27" i="7"/>
  <c r="G27" i="7"/>
  <c r="F27" i="7"/>
  <c r="E27" i="7"/>
  <c r="D27" i="7"/>
  <c r="O26" i="7"/>
  <c r="Q26" i="7"/>
  <c r="M26" i="7"/>
  <c r="O25" i="7"/>
  <c r="Q25" i="7"/>
  <c r="M25" i="7"/>
  <c r="O24" i="7"/>
  <c r="Q24" i="7"/>
  <c r="M24" i="7"/>
  <c r="O23" i="7"/>
  <c r="Q23" i="7"/>
  <c r="M23" i="7"/>
  <c r="O22" i="7"/>
  <c r="Q22" i="7"/>
  <c r="M22" i="7"/>
  <c r="M21" i="7"/>
  <c r="M20" i="7"/>
  <c r="M27" i="7"/>
  <c r="F14" i="7"/>
  <c r="N25" i="7"/>
  <c r="O20" i="3"/>
  <c r="Q20" i="3"/>
  <c r="Q27" i="3"/>
  <c r="F14" i="3"/>
  <c r="N23" i="3"/>
  <c r="P20" i="6"/>
  <c r="R20" i="6"/>
  <c r="N27" i="6"/>
  <c r="J20" i="6"/>
  <c r="J27" i="6"/>
  <c r="Q27" i="6"/>
  <c r="M27" i="6"/>
  <c r="L27" i="6"/>
  <c r="K27" i="6"/>
  <c r="I27" i="6"/>
  <c r="H27" i="6"/>
  <c r="F27" i="6"/>
  <c r="E27" i="6"/>
  <c r="P26" i="6"/>
  <c r="R26" i="6"/>
  <c r="N26" i="6"/>
  <c r="P25" i="6"/>
  <c r="R25" i="6"/>
  <c r="N25" i="6"/>
  <c r="P24" i="6"/>
  <c r="R24" i="6"/>
  <c r="N24" i="6"/>
  <c r="P23" i="6"/>
  <c r="R23" i="6"/>
  <c r="N23" i="6"/>
  <c r="P22" i="6"/>
  <c r="R22" i="6"/>
  <c r="N22" i="6"/>
  <c r="F14" i="6"/>
  <c r="O24" i="6"/>
  <c r="P21" i="5"/>
  <c r="R21" i="5"/>
  <c r="P22" i="5"/>
  <c r="R22" i="5"/>
  <c r="P23" i="5"/>
  <c r="R23" i="5"/>
  <c r="P24" i="5"/>
  <c r="R24" i="5"/>
  <c r="P25" i="5"/>
  <c r="R25" i="5"/>
  <c r="P26" i="5"/>
  <c r="R26" i="5"/>
  <c r="F14" i="5"/>
  <c r="Q27" i="5"/>
  <c r="M27" i="5"/>
  <c r="L27" i="5"/>
  <c r="K27" i="5"/>
  <c r="J27" i="5"/>
  <c r="I27" i="5"/>
  <c r="H27" i="5"/>
  <c r="G27" i="5"/>
  <c r="F27" i="5"/>
  <c r="E27" i="5"/>
  <c r="N26" i="5"/>
  <c r="N25" i="5"/>
  <c r="N24" i="5"/>
  <c r="N23" i="5"/>
  <c r="N22" i="5"/>
  <c r="N21" i="5"/>
  <c r="I20" i="3"/>
  <c r="I27" i="3"/>
  <c r="P27" i="3"/>
  <c r="L27" i="3"/>
  <c r="K27" i="3"/>
  <c r="J27" i="3"/>
  <c r="H27" i="3"/>
  <c r="E27" i="3"/>
  <c r="D27" i="3"/>
  <c r="O26" i="3"/>
  <c r="Q26" i="3"/>
  <c r="M26" i="3"/>
  <c r="O25" i="3"/>
  <c r="Q25" i="3"/>
  <c r="M25" i="3"/>
  <c r="O24" i="3"/>
  <c r="Q24" i="3"/>
  <c r="M24" i="3"/>
  <c r="O23" i="3"/>
  <c r="Q23" i="3"/>
  <c r="M23" i="3"/>
  <c r="O22" i="3"/>
  <c r="Q22" i="3"/>
  <c r="M22" i="3"/>
  <c r="M21" i="3"/>
  <c r="F27" i="3"/>
  <c r="G27" i="3"/>
  <c r="M20" i="3"/>
  <c r="I27" i="7"/>
  <c r="O21" i="7"/>
  <c r="Q21" i="7"/>
  <c r="M27" i="3"/>
  <c r="N21" i="3"/>
  <c r="O21" i="3"/>
  <c r="Q21" i="3"/>
  <c r="N25" i="3"/>
  <c r="N24" i="3"/>
  <c r="N26" i="3"/>
  <c r="N22" i="3"/>
  <c r="G27" i="6"/>
  <c r="O22" i="6"/>
  <c r="O26" i="6"/>
  <c r="P21" i="6"/>
  <c r="O23" i="6"/>
  <c r="O25" i="6"/>
  <c r="N27" i="5"/>
  <c r="N27" i="3"/>
  <c r="P20" i="5"/>
  <c r="R20" i="5"/>
  <c r="R27" i="5"/>
  <c r="O20" i="5"/>
  <c r="O22" i="5"/>
  <c r="O24" i="5"/>
  <c r="O26" i="5"/>
  <c r="O21" i="5"/>
  <c r="P27" i="5"/>
  <c r="O25" i="5"/>
  <c r="O23" i="5"/>
  <c r="N23" i="7"/>
  <c r="N21" i="7"/>
  <c r="N26" i="7"/>
  <c r="N22" i="7"/>
  <c r="N24" i="7"/>
  <c r="N20" i="7"/>
  <c r="R21" i="6"/>
  <c r="R27" i="6"/>
  <c r="P27" i="6"/>
  <c r="O27" i="6"/>
  <c r="O27" i="3"/>
  <c r="O27" i="5"/>
  <c r="N27" i="7"/>
  <c r="O20" i="7"/>
  <c r="Q20" i="7"/>
  <c r="Q27" i="7"/>
  <c r="O27" i="7"/>
</calcChain>
</file>

<file path=xl/sharedStrings.xml><?xml version="1.0" encoding="utf-8"?>
<sst xmlns="http://schemas.openxmlformats.org/spreadsheetml/2006/main" count="198" uniqueCount="65">
  <si>
    <t>Vardas, pavardė</t>
  </si>
  <si>
    <t xml:space="preserve"> (vardas, pavardė) </t>
  </si>
  <si>
    <t xml:space="preserve"> (parašas) </t>
  </si>
  <si>
    <t>Iš viso:</t>
  </si>
  <si>
    <t>Viso dirbta dienų/ valandų (skaičius)</t>
  </si>
  <si>
    <t>Pareiginis darbo užmokestis, Eur</t>
  </si>
  <si>
    <t>Iš viso, Eur</t>
  </si>
  <si>
    <t xml:space="preserve">PAŽYMA DĖL DARBO UŽMOKESČIO PRISKAITYMO, IŠMOKĖJIMO IR PRISKYRIMO PROJEKTUI </t>
  </si>
  <si>
    <t>Pareigos</t>
  </si>
  <si>
    <r>
      <t>3. DEKLARACIJA</t>
    </r>
    <r>
      <rPr>
        <sz val="12"/>
        <rFont val="Times New Roman"/>
        <family val="1"/>
        <charset val="186"/>
      </rPr>
      <t xml:space="preserve">              </t>
    </r>
  </si>
  <si>
    <t>6</t>
  </si>
  <si>
    <t>Priskaičiuotas darbo užmokestis ir susijusios sąnaudos</t>
  </si>
  <si>
    <t>Projektui tenkančios išmokos už kasmetines atostogas, įskaitant darbdavio mokesčius, Eur</t>
  </si>
  <si>
    <t>Darbo užmokestis už papildomas poilsio dienas, Eur</t>
  </si>
  <si>
    <t>Darbo užmokesčio sąnaudos su darbdavio socialinio draudimo ir garantinio fondo įmokomis, Eur</t>
  </si>
  <si>
    <t>Prie projekto priskirtinų dienų/ valandų (skaičius)</t>
  </si>
  <si>
    <t>Projektui tenkančios darbo užmokesčio sąnaudos, Eur</t>
  </si>
  <si>
    <t>Fizinio veiklos įgyven-dinimo rodiklio Nr.</t>
  </si>
  <si>
    <t>Darbdavio mokama ligos pašalpa, Eur</t>
  </si>
  <si>
    <t>Priedai ir priemokos, Eur</t>
  </si>
  <si>
    <t xml:space="preserve">Darbo užmokestis už viršvalandinį darbą,  Eur </t>
  </si>
  <si>
    <t xml:space="preserve">Darbo užmokestis už darbą poilsio ir švenčių dienomis, Eur </t>
  </si>
  <si>
    <t>13=6+7+8+9+10+11+12</t>
  </si>
  <si>
    <t>15=14*5/4</t>
  </si>
  <si>
    <t xml:space="preserve">(Pareigos)                                                                                                           </t>
  </si>
  <si>
    <t>Prašomų pripažinti tinkamomis finansuoti išlaidų suma, Eur</t>
  </si>
  <si>
    <t>Vyr. finansininkas</t>
  </si>
  <si>
    <t>17=15+16</t>
  </si>
  <si>
    <t>Mėnesinės premijos arba mėnesiui tenkanti premijų dalis, Eur</t>
  </si>
  <si>
    <r>
      <rPr>
        <b/>
        <sz val="10"/>
        <rFont val="Times New Roman"/>
        <family val="1"/>
        <charset val="186"/>
      </rPr>
      <t xml:space="preserve">Pastaba: </t>
    </r>
    <r>
      <rPr>
        <sz val="10"/>
        <rFont val="Times New Roman"/>
        <family val="1"/>
        <charset val="186"/>
      </rPr>
      <t>pažymos duomenys pildomi remiantis projekto vykdytojo/parnerio apskaitos sistemų duomenimis, t.y. jeigu pažymoje esančių formulių pagalba gaunamas kitas rezultatas, nei projektų vykdytojų apskaitoje, tai projekto vykdytojas  įrašo savo apskaitos duomenis.</t>
    </r>
  </si>
  <si>
    <t>FORMAI PRITARTA
2014–2020 m. Europos Sąjungos struktūrinių fondų administravimo darbo grupės, sudarytos Lietuvos Respublikos finansų ministro 2013 m. liepos 11 d. įsakymu Nr. 1K-243 „Dėl darbo grupės sudarymo“, 2015 m.  spalio 23 d. posėdžio protokolu Nr. 22</t>
  </si>
  <si>
    <r>
      <t>2. INFORMACIJA APIE PRISKAITYTĄ IR IŠMOKĖTĄ DARBO UŽMOKESTĮ</t>
    </r>
    <r>
      <rPr>
        <sz val="10"/>
        <rFont val="Times New Roman"/>
        <family val="1"/>
        <charset val="186"/>
      </rPr>
      <t xml:space="preserve">              </t>
    </r>
  </si>
  <si>
    <r>
      <t xml:space="preserve">1. BENDROJI DALIS  </t>
    </r>
    <r>
      <rPr>
        <sz val="10"/>
        <rFont val="Times New Roman"/>
        <family val="1"/>
        <charset val="186"/>
      </rPr>
      <t xml:space="preserve">               </t>
    </r>
  </si>
  <si>
    <t>Projekto kodas</t>
  </si>
  <si>
    <t>Projekto vykdytojo/partnerio pavadinimas</t>
  </si>
  <si>
    <t>Už</t>
  </si>
  <si>
    <t>m.</t>
  </si>
  <si>
    <t>mėn.</t>
  </si>
  <si>
    <t>Nr.</t>
  </si>
  <si>
    <t>1.1.1.</t>
  </si>
  <si>
    <t>Vardenis Pavardenis</t>
  </si>
  <si>
    <t>vyr. specialistas</t>
  </si>
  <si>
    <t>1.2.1.</t>
  </si>
  <si>
    <t>Pateikdami šią pažymą dėl darbo užmokesčio priskaitymo ir išmokėjimo (toliau – pažyma), patvirtiname, kad: 
- šioje pažymoje pateikta informacija yra teisinga;
- darbo užmokestis ir susijusios darbo sąnaudos yra apskaičiuojos remiantis LR teisės aktų nuostatomis;
- prašomas finansuoti darbo užmokestis ir kitos sąnaudos yra susijusios su darbu prie Projekto;
- šioje pažymoje deklaruojamos darbo užmokesčio išlaidos ir su darbo užmokesčiu susiję mokesčiai yra apmokėti;  
- visos ūkinės, finansinės ir kitos operacijos, susijusios su šioje pažymoje nurodytomis išlaidomis, yra tinkamai užfiksuotos, su šiomis operacijomis susiję dokumentai bus saugomi ne trumpiau kaip Projekto sutartyje nurodytas dokumentų saugojimo terminas.
- deklaruojamos darbuotojų darbo užmokesčio išlaidos nebuvo finansuotos (apmokėtos) iš 2014-2020 ES fondų investicijų veiksmų programos, kitų ES finansinės paramos priemonių ar kitos tarptautinės paramos lėšų.</t>
  </si>
  <si>
    <t>sausio</t>
  </si>
  <si>
    <t>2019-01.</t>
  </si>
  <si>
    <t>** Taikoma politinėms partijoms, profesinėms sąjungas, religinėms bendruomenėms ir bendrijoms.</t>
  </si>
  <si>
    <t>Biudžetinė Terminuota</t>
  </si>
  <si>
    <t>Darbo sutarties tipas (nuo tipo priklauso įmokos tarifas Nedarbo socialiniam draudimui)</t>
  </si>
  <si>
    <t>Terminuota</t>
  </si>
  <si>
    <t>*** Pagal DK 139 str. 2 d. 6 p. "Premijos, darbdavio iniciatyva skiriamos paskatinti darbuotoją už gerai atliktą darbą, jo ar įmonės, padalinio ar darbuotojų grupės veiklą ar veiklos rezultatus".</t>
  </si>
  <si>
    <t>Mėnesinės premijos arba mėnesiui tenkanti premijų dalis***, Eur</t>
  </si>
  <si>
    <t>Kitos organizacijos**</t>
  </si>
  <si>
    <t>7</t>
  </si>
  <si>
    <t>14=7+8+9+10+11+12+13</t>
  </si>
  <si>
    <t>16=15*5/4</t>
  </si>
  <si>
    <t>18=16+17</t>
  </si>
  <si>
    <t>2018-01</t>
  </si>
  <si>
    <t>XXX</t>
  </si>
  <si>
    <t>YYY</t>
  </si>
  <si>
    <t>Neterminuota</t>
  </si>
  <si>
    <t>Organizacijos ir darbo sutarties tipas*</t>
  </si>
  <si>
    <t>Organizacijos tipas*</t>
  </si>
  <si>
    <t>*Organizacijos tipas pasirenkamas iš sąrašo. Atsižvelgiant į pasirinktą organizacijos tipą, nurodomas bendras įmokų tarifas Nedarbo socialiniam draudimui, Garantiniam fondui, Ilgalaikio darbo išmokų fondui ir Nelaimingų atsitikimų darbe ir profesinių ligų socialiniam draudimui</t>
  </si>
  <si>
    <t>*Organizacijos tipas pasirenkamas iš sąrašo. Atsižvelgiant į pasirinktą organizacijos tipą, nurodomas bendras įmokų tarifas Garantiniam fondui, Ilgalaikio darbo išmokų fondui ir Nelaimingų atsitikimų darbe ir profesinių ligų socialiniam draudimui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</si>
</sst>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harset val="186"/>
    </font>
    <font>
      <sz val="10"/>
      <name val="Arial"/>
      <charset val="186"/>
    </font>
    <font>
      <sz val="10"/>
      <name val="Times New Roman"/>
      <family val="1"/>
      <charset val="186"/>
    </font>
    <font>
      <b/>
      <sz val="12"/>
      <name val="Times New Roman"/>
      <family val="1"/>
      <charset val="186"/>
    </font>
    <font>
      <sz val="12"/>
      <name val="Times New Roman"/>
      <family val="1"/>
      <charset val="186"/>
    </font>
    <font>
      <sz val="11"/>
      <name val="Times New Roman"/>
      <family val="1"/>
      <charset val="186"/>
    </font>
    <font>
      <b/>
      <sz val="9"/>
      <name val="Times New Roman"/>
      <family val="1"/>
      <charset val="186"/>
    </font>
    <font>
      <sz val="12"/>
      <color indexed="8"/>
      <name val="Times New Roman"/>
      <family val="1"/>
      <charset val="186"/>
    </font>
    <font>
      <b/>
      <sz val="12"/>
      <color indexed="8"/>
      <name val="Times New Roman"/>
      <family val="1"/>
      <charset val="186"/>
    </font>
    <font>
      <b/>
      <sz val="10"/>
      <name val="Times New Roman"/>
      <family val="1"/>
      <charset val="186"/>
    </font>
    <font>
      <sz val="10"/>
      <name val="Arial"/>
      <family val="2"/>
      <charset val="186"/>
    </font>
    <font>
      <sz val="12"/>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9"/>
      <color indexed="8"/>
      <name val="Times New Roman"/>
      <family val="1"/>
      <charset val="186"/>
    </font>
    <font>
      <sz val="9"/>
      <name val="Arial"/>
      <family val="2"/>
      <charset val="186"/>
    </font>
    <font>
      <sz val="10"/>
      <name val="Arial"/>
      <family val="2"/>
      <charset val="186"/>
    </font>
    <font>
      <sz val="9"/>
      <name val="Times New Roman"/>
      <family val="1"/>
      <charset val="186"/>
    </font>
    <font>
      <sz val="10"/>
      <color theme="1"/>
      <name val="Calibri"/>
      <family val="2"/>
      <charset val="186"/>
      <scheme val="minor"/>
    </font>
    <font>
      <sz val="10"/>
      <color rgb="FFFF0000"/>
      <name val="Times New Roman"/>
      <family val="1"/>
      <charset val="186"/>
    </font>
    <font>
      <b/>
      <sz val="9"/>
      <color rgb="FFFF0000"/>
      <name val="Times New Roman"/>
      <family val="1"/>
      <charset val="186"/>
    </font>
    <font>
      <sz val="10"/>
      <color rgb="FFFF0000"/>
      <name val="Calibri"/>
      <family val="2"/>
      <charset val="186"/>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s>
  <cellStyleXfs count="34">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7" fillId="7" borderId="1" applyNumberFormat="0" applyAlignment="0" applyProtection="0"/>
    <xf numFmtId="0" fontId="10" fillId="0" borderId="0"/>
    <xf numFmtId="0" fontId="10" fillId="0" borderId="0"/>
    <xf numFmtId="0" fontId="18" fillId="0" borderId="3" applyNumberFormat="0" applyFill="0" applyAlignment="0" applyProtection="0"/>
    <xf numFmtId="0" fontId="19" fillId="22" borderId="0" applyNumberFormat="0" applyBorder="0" applyAlignment="0" applyProtection="0"/>
    <xf numFmtId="0" fontId="1" fillId="23" borderId="4" applyNumberFormat="0" applyFont="0" applyAlignment="0" applyProtection="0"/>
  </cellStyleXfs>
  <cellXfs count="127">
    <xf numFmtId="0" fontId="0" fillId="0" borderId="0" xfId="0"/>
    <xf numFmtId="0" fontId="0" fillId="0" borderId="0" xfId="0" applyBorder="1" applyAlignment="1">
      <alignment wrapText="1"/>
    </xf>
    <xf numFmtId="0" fontId="0" fillId="0" borderId="0" xfId="0" applyBorder="1"/>
    <xf numFmtId="0" fontId="6" fillId="0" borderId="0" xfId="0" applyFont="1" applyBorder="1" applyAlignment="1">
      <alignment horizontal="center"/>
    </xf>
    <xf numFmtId="0" fontId="6" fillId="0" borderId="0" xfId="0" applyFont="1" applyBorder="1"/>
    <xf numFmtId="2" fontId="6" fillId="0" borderId="0" xfId="0" applyNumberFormat="1" applyFont="1" applyBorder="1" applyAlignment="1">
      <alignment horizontal="center"/>
    </xf>
    <xf numFmtId="2" fontId="6" fillId="0" borderId="0" xfId="0" applyNumberFormat="1" applyFont="1" applyFill="1" applyBorder="1" applyAlignment="1">
      <alignment horizontal="center"/>
    </xf>
    <xf numFmtId="0" fontId="11" fillId="0" borderId="0" xfId="0" applyFont="1"/>
    <xf numFmtId="0" fontId="2" fillId="24" borderId="5" xfId="0" applyFont="1" applyFill="1" applyBorder="1" applyAlignment="1">
      <alignment horizontal="center" vertical="center"/>
    </xf>
    <xf numFmtId="0" fontId="2" fillId="0" borderId="5" xfId="0" applyFont="1" applyBorder="1" applyAlignment="1">
      <alignment vertical="center"/>
    </xf>
    <xf numFmtId="0" fontId="2" fillId="24" borderId="6" xfId="0" applyFont="1" applyFill="1" applyBorder="1" applyAlignment="1">
      <alignment horizontal="center" vertical="center"/>
    </xf>
    <xf numFmtId="0" fontId="2" fillId="24" borderId="7" xfId="0" applyFont="1" applyFill="1" applyBorder="1" applyAlignment="1">
      <alignment horizontal="center" vertical="center"/>
    </xf>
    <xf numFmtId="0" fontId="2" fillId="24" borderId="8" xfId="0" applyFont="1" applyFill="1" applyBorder="1" applyAlignment="1">
      <alignment horizontal="center" vertical="center" wrapText="1"/>
    </xf>
    <xf numFmtId="0" fontId="2" fillId="24" borderId="9" xfId="0" applyFont="1" applyFill="1" applyBorder="1" applyAlignment="1">
      <alignment horizontal="center" vertical="center"/>
    </xf>
    <xf numFmtId="0" fontId="8" fillId="0" borderId="0" xfId="0" applyFont="1" applyAlignment="1">
      <alignment horizontal="center"/>
    </xf>
    <xf numFmtId="0" fontId="1" fillId="0" borderId="0" xfId="0" applyFont="1" applyAlignment="1"/>
    <xf numFmtId="0" fontId="3" fillId="0" borderId="0" xfId="0" applyFont="1" applyBorder="1" applyAlignment="1">
      <alignment horizontal="left"/>
    </xf>
    <xf numFmtId="0" fontId="22" fillId="0" borderId="0" xfId="0" applyFont="1" applyAlignment="1"/>
    <xf numFmtId="4" fontId="2" fillId="0" borderId="9" xfId="0" applyNumberFormat="1" applyFont="1" applyBorder="1" applyAlignment="1">
      <alignment horizontal="center" vertical="center"/>
    </xf>
    <xf numFmtId="4" fontId="2" fillId="0" borderId="5" xfId="0" applyNumberFormat="1" applyFont="1" applyBorder="1" applyAlignment="1">
      <alignment horizontal="center" vertical="center"/>
    </xf>
    <xf numFmtId="4" fontId="2" fillId="0" borderId="7" xfId="0" applyNumberFormat="1" applyFont="1" applyBorder="1" applyAlignment="1">
      <alignment horizontal="center" vertical="center"/>
    </xf>
    <xf numFmtId="4" fontId="2" fillId="0" borderId="8" xfId="0" applyNumberFormat="1" applyFont="1" applyBorder="1" applyAlignment="1">
      <alignment horizontal="center" vertical="center"/>
    </xf>
    <xf numFmtId="4" fontId="9" fillId="0" borderId="10" xfId="0" applyNumberFormat="1" applyFont="1" applyBorder="1" applyAlignment="1">
      <alignment horizontal="center"/>
    </xf>
    <xf numFmtId="4" fontId="9" fillId="0" borderId="11" xfId="0" applyNumberFormat="1" applyFont="1" applyBorder="1" applyAlignment="1">
      <alignment horizontal="center"/>
    </xf>
    <xf numFmtId="4" fontId="9" fillId="0" borderId="12" xfId="0" applyNumberFormat="1" applyFont="1" applyBorder="1" applyAlignment="1">
      <alignment horizontal="center"/>
    </xf>
    <xf numFmtId="4" fontId="9" fillId="25" borderId="13" xfId="0" applyNumberFormat="1" applyFont="1" applyFill="1" applyBorder="1" applyAlignment="1">
      <alignment horizontal="center"/>
    </xf>
    <xf numFmtId="0" fontId="2" fillId="0" borderId="9" xfId="0" applyFont="1" applyBorder="1" applyAlignment="1">
      <alignment vertical="center"/>
    </xf>
    <xf numFmtId="49" fontId="5" fillId="0" borderId="7" xfId="0" applyNumberFormat="1" applyFont="1" applyBorder="1" applyAlignment="1">
      <alignment horizontal="center" vertical="center"/>
    </xf>
    <xf numFmtId="49" fontId="4" fillId="0" borderId="7" xfId="0" applyNumberFormat="1" applyFont="1" applyBorder="1" applyAlignment="1">
      <alignment horizontal="center" vertical="center"/>
    </xf>
    <xf numFmtId="4" fontId="2" fillId="0" borderId="6" xfId="0" applyNumberFormat="1" applyFont="1" applyBorder="1" applyAlignment="1">
      <alignment horizontal="center" vertical="center"/>
    </xf>
    <xf numFmtId="49" fontId="2" fillId="24" borderId="7" xfId="0" applyNumberFormat="1" applyFont="1" applyFill="1" applyBorder="1" applyAlignment="1">
      <alignment horizontal="center" vertical="center" wrapText="1"/>
    </xf>
    <xf numFmtId="4" fontId="9" fillId="0" borderId="14" xfId="0" applyNumberFormat="1" applyFont="1" applyBorder="1" applyAlignment="1">
      <alignment horizontal="center"/>
    </xf>
    <xf numFmtId="10" fontId="4" fillId="0" borderId="0" xfId="0" applyNumberFormat="1" applyFont="1" applyBorder="1" applyAlignment="1">
      <alignment horizontal="center"/>
    </xf>
    <xf numFmtId="10" fontId="4" fillId="0" borderId="0" xfId="0" applyNumberFormat="1" applyFont="1" applyBorder="1" applyAlignment="1">
      <alignment horizontal="left"/>
    </xf>
    <xf numFmtId="0" fontId="0" fillId="0" borderId="0" xfId="0" applyFill="1" applyBorder="1"/>
    <xf numFmtId="0" fontId="0" fillId="0" borderId="0" xfId="0" applyFill="1"/>
    <xf numFmtId="0" fontId="7" fillId="0" borderId="0" xfId="0" applyFont="1" applyFill="1" applyBorder="1" applyAlignment="1"/>
    <xf numFmtId="0" fontId="21" fillId="0" borderId="0" xfId="0" applyFont="1" applyFill="1" applyBorder="1" applyAlignment="1">
      <alignment horizontal="center"/>
    </xf>
    <xf numFmtId="0" fontId="2" fillId="0" borderId="0" xfId="0" applyFont="1" applyBorder="1"/>
    <xf numFmtId="0" fontId="2" fillId="24" borderId="6" xfId="0" applyFont="1" applyFill="1" applyBorder="1" applyAlignment="1">
      <alignment horizontal="center" vertical="center" wrapText="1"/>
    </xf>
    <xf numFmtId="4" fontId="2" fillId="25" borderId="6" xfId="0" applyNumberFormat="1" applyFont="1" applyFill="1" applyBorder="1" applyAlignment="1">
      <alignment horizontal="center" vertical="center"/>
    </xf>
    <xf numFmtId="4" fontId="9" fillId="25" borderId="12" xfId="0" applyNumberFormat="1" applyFont="1" applyFill="1" applyBorder="1" applyAlignment="1">
      <alignment horizontal="center"/>
    </xf>
    <xf numFmtId="0" fontId="2" fillId="24" borderId="8" xfId="0" applyFont="1" applyFill="1" applyBorder="1" applyAlignment="1">
      <alignment horizontal="center" vertical="center"/>
    </xf>
    <xf numFmtId="0" fontId="9" fillId="0" borderId="0" xfId="29" applyFont="1" applyBorder="1" applyAlignment="1">
      <alignment horizontal="left"/>
    </xf>
    <xf numFmtId="0" fontId="2" fillId="0" borderId="0" xfId="29" applyFont="1"/>
    <xf numFmtId="0" fontId="24" fillId="0" borderId="0" xfId="0" applyFont="1" applyAlignment="1">
      <alignment horizontal="left" vertical="center" wrapText="1"/>
    </xf>
    <xf numFmtId="0" fontId="8" fillId="0" borderId="0" xfId="0" applyFont="1" applyAlignment="1"/>
    <xf numFmtId="0" fontId="7" fillId="0" borderId="0" xfId="0" applyFont="1" applyAlignment="1"/>
    <xf numFmtId="0" fontId="3" fillId="0" borderId="0" xfId="29" applyFont="1" applyAlignment="1">
      <alignment horizontal="right"/>
    </xf>
    <xf numFmtId="0" fontId="3" fillId="0" borderId="0" xfId="29" applyFont="1" applyAlignment="1"/>
    <xf numFmtId="0" fontId="4" fillId="0" borderId="0" xfId="29" applyFont="1" applyAlignment="1">
      <alignment horizontal="right"/>
    </xf>
    <xf numFmtId="0" fontId="9" fillId="0" borderId="0" xfId="29" applyFont="1" applyFill="1" applyBorder="1" applyAlignment="1">
      <alignment vertical="top" wrapText="1"/>
    </xf>
    <xf numFmtId="4" fontId="2" fillId="0" borderId="7"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0" fontId="20" fillId="0" borderId="0" xfId="0" applyFont="1" applyFill="1" applyBorder="1" applyAlignment="1"/>
    <xf numFmtId="0" fontId="20" fillId="0" borderId="0" xfId="0" applyFont="1" applyFill="1" applyBorder="1" applyAlignment="1">
      <alignment wrapText="1"/>
    </xf>
    <xf numFmtId="0" fontId="10" fillId="0" borderId="0" xfId="0" applyFont="1" applyFill="1" applyBorder="1"/>
    <xf numFmtId="0" fontId="3" fillId="0" borderId="15" xfId="29" applyFont="1" applyBorder="1" applyAlignment="1">
      <alignment horizontal="center" vertical="center"/>
    </xf>
    <xf numFmtId="0" fontId="8" fillId="0" borderId="15" xfId="0" applyFont="1" applyBorder="1" applyAlignment="1">
      <alignment horizontal="center" vertical="center"/>
    </xf>
    <xf numFmtId="0" fontId="9" fillId="0" borderId="0" xfId="29" applyFont="1" applyFill="1" applyBorder="1" applyAlignment="1">
      <alignment vertical="center" wrapText="1"/>
    </xf>
    <xf numFmtId="0" fontId="2" fillId="0" borderId="0" xfId="29" applyFont="1" applyAlignment="1">
      <alignment vertical="center"/>
    </xf>
    <xf numFmtId="0" fontId="0" fillId="0" borderId="0" xfId="0" applyAlignment="1">
      <alignment vertical="center"/>
    </xf>
    <xf numFmtId="0" fontId="23" fillId="0" borderId="0" xfId="0" applyFont="1" applyBorder="1"/>
    <xf numFmtId="2" fontId="23" fillId="0" borderId="0" xfId="0" applyNumberFormat="1" applyFont="1" applyBorder="1" applyAlignment="1">
      <alignment horizontal="center"/>
    </xf>
    <xf numFmtId="0" fontId="23" fillId="0" borderId="0" xfId="0" applyFont="1" applyBorder="1" applyAlignment="1">
      <alignment horizontal="center"/>
    </xf>
    <xf numFmtId="2" fontId="23" fillId="0" borderId="0" xfId="0" applyNumberFormat="1" applyFont="1" applyFill="1" applyBorder="1" applyAlignment="1">
      <alignment horizontal="center"/>
    </xf>
    <xf numFmtId="0" fontId="10" fillId="0" borderId="0" xfId="0" applyFont="1"/>
    <xf numFmtId="0" fontId="5" fillId="0" borderId="0" xfId="29" applyFont="1" applyBorder="1" applyAlignment="1">
      <alignment vertical="top"/>
    </xf>
    <xf numFmtId="0" fontId="9" fillId="24" borderId="10" xfId="0" applyFont="1" applyFill="1" applyBorder="1" applyAlignment="1">
      <alignment horizontal="right"/>
    </xf>
    <xf numFmtId="10" fontId="25" fillId="0" borderId="0" xfId="29" applyNumberFormat="1" applyFont="1" applyFill="1" applyBorder="1" applyAlignment="1">
      <alignment horizontal="center"/>
    </xf>
    <xf numFmtId="0" fontId="25" fillId="0" borderId="5" xfId="30" applyFont="1" applyBorder="1" applyAlignment="1">
      <alignment vertical="center"/>
    </xf>
    <xf numFmtId="0" fontId="26" fillId="0" borderId="0" xfId="0" applyFont="1" applyBorder="1" applyAlignment="1">
      <alignment horizontal="left"/>
    </xf>
    <xf numFmtId="0" fontId="2" fillId="0" borderId="5" xfId="29" applyFont="1" applyFill="1" applyBorder="1" applyAlignment="1">
      <alignment vertical="center"/>
    </xf>
    <xf numFmtId="10" fontId="2" fillId="0" borderId="5" xfId="29" applyNumberFormat="1" applyFont="1" applyFill="1" applyBorder="1" applyAlignment="1">
      <alignment horizontal="center" vertical="center"/>
    </xf>
    <xf numFmtId="0" fontId="2" fillId="0" borderId="5" xfId="30" applyFont="1" applyBorder="1" applyAlignment="1">
      <alignment vertical="center"/>
    </xf>
    <xf numFmtId="0" fontId="5" fillId="0" borderId="0" xfId="0" applyFont="1" applyBorder="1" applyAlignment="1">
      <alignment horizontal="left" vertical="center"/>
    </xf>
    <xf numFmtId="0" fontId="27" fillId="0" borderId="0" xfId="0" applyFont="1" applyAlignment="1">
      <alignment horizontal="left" vertical="center" wrapText="1"/>
    </xf>
    <xf numFmtId="0" fontId="8" fillId="0" borderId="0" xfId="0" applyFont="1" applyAlignment="1">
      <alignment horizontal="center"/>
    </xf>
    <xf numFmtId="0" fontId="4" fillId="0" borderId="15" xfId="29" applyFont="1" applyBorder="1" applyAlignment="1">
      <alignment horizontal="center"/>
    </xf>
    <xf numFmtId="0" fontId="9" fillId="0" borderId="0" xfId="29" applyFont="1" applyBorder="1" applyAlignment="1">
      <alignment horizontal="left"/>
    </xf>
    <xf numFmtId="0" fontId="9" fillId="27" borderId="5" xfId="29" applyFont="1" applyFill="1" applyBorder="1" applyAlignment="1">
      <alignment vertical="center" wrapText="1"/>
    </xf>
    <xf numFmtId="0" fontId="9" fillId="0" borderId="5" xfId="29" applyFont="1" applyFill="1" applyBorder="1" applyAlignment="1">
      <alignment horizontal="center" vertical="top" wrapText="1"/>
    </xf>
    <xf numFmtId="0" fontId="9" fillId="27" borderId="5" xfId="29" applyFont="1" applyFill="1" applyBorder="1" applyAlignment="1">
      <alignment horizontal="left" vertical="center" wrapText="1"/>
    </xf>
    <xf numFmtId="0" fontId="2" fillId="0" borderId="5" xfId="29" applyFont="1" applyFill="1" applyBorder="1" applyAlignment="1">
      <alignment horizontal="center" vertical="center"/>
    </xf>
    <xf numFmtId="0" fontId="2" fillId="0" borderId="3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 xfId="0" applyFont="1" applyBorder="1" applyAlignment="1">
      <alignment horizontal="center" vertical="center" wrapText="1"/>
    </xf>
    <xf numFmtId="0" fontId="9" fillId="0" borderId="23" xfId="0" applyFont="1" applyBorder="1" applyAlignment="1">
      <alignment horizontal="center"/>
    </xf>
    <xf numFmtId="0" fontId="9" fillId="0" borderId="17" xfId="0" applyFont="1" applyBorder="1" applyAlignment="1">
      <alignment horizontal="center"/>
    </xf>
    <xf numFmtId="0" fontId="9" fillId="0" borderId="19" xfId="0" applyFont="1" applyBorder="1" applyAlignment="1">
      <alignment horizont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 xfId="0" applyFont="1" applyBorder="1" applyAlignment="1">
      <alignment horizontal="center" vertical="center" wrapText="1"/>
    </xf>
    <xf numFmtId="0" fontId="2" fillId="26" borderId="28" xfId="0" applyFont="1" applyFill="1" applyBorder="1" applyAlignment="1">
      <alignment horizontal="center" vertical="center" wrapText="1"/>
    </xf>
    <xf numFmtId="0" fontId="2" fillId="26" borderId="29" xfId="0" applyFont="1" applyFill="1" applyBorder="1" applyAlignment="1">
      <alignment horizontal="center" vertical="center" wrapText="1"/>
    </xf>
    <xf numFmtId="0" fontId="2" fillId="26" borderId="17" xfId="0" applyFont="1" applyFill="1" applyBorder="1" applyAlignment="1">
      <alignment horizontal="center" vertical="center" wrapText="1"/>
    </xf>
    <xf numFmtId="0" fontId="2" fillId="26" borderId="18" xfId="0" applyFont="1" applyFill="1" applyBorder="1" applyAlignment="1">
      <alignment horizontal="center" vertical="center" wrapText="1"/>
    </xf>
    <xf numFmtId="0" fontId="9" fillId="25" borderId="19" xfId="0" applyFont="1" applyFill="1" applyBorder="1" applyAlignment="1">
      <alignment horizontal="center" vertical="center" wrapText="1"/>
    </xf>
    <xf numFmtId="0" fontId="9" fillId="25" borderId="20" xfId="0" applyFont="1" applyFill="1" applyBorder="1" applyAlignment="1">
      <alignment horizontal="center" vertical="center" wrapText="1"/>
    </xf>
    <xf numFmtId="0" fontId="9" fillId="24" borderId="21" xfId="0" applyFont="1" applyFill="1" applyBorder="1" applyAlignment="1">
      <alignment horizontal="right"/>
    </xf>
    <xf numFmtId="0" fontId="9" fillId="24" borderId="22" xfId="0" applyFont="1" applyFill="1" applyBorder="1" applyAlignment="1">
      <alignment horizontal="right"/>
    </xf>
    <xf numFmtId="0" fontId="9" fillId="24" borderId="10" xfId="0" applyFont="1" applyFill="1" applyBorder="1" applyAlignment="1">
      <alignment horizontal="right"/>
    </xf>
    <xf numFmtId="0" fontId="3" fillId="0" borderId="0" xfId="0" applyFont="1" applyBorder="1" applyAlignment="1">
      <alignment horizontal="left"/>
    </xf>
    <xf numFmtId="0" fontId="5" fillId="0" borderId="0" xfId="0" applyFont="1" applyBorder="1" applyAlignment="1">
      <alignment horizontal="left" wrapText="1"/>
    </xf>
    <xf numFmtId="0" fontId="10" fillId="0" borderId="15" xfId="0" applyFont="1" applyFill="1" applyBorder="1" applyAlignment="1">
      <alignment horizontal="center"/>
    </xf>
    <xf numFmtId="0" fontId="0" fillId="0" borderId="15" xfId="0" applyFill="1" applyBorder="1" applyAlignment="1">
      <alignment horizontal="center"/>
    </xf>
    <xf numFmtId="0" fontId="20" fillId="0" borderId="16" xfId="0" applyFont="1" applyFill="1" applyBorder="1" applyAlignment="1">
      <alignment horizontal="center" vertical="center" wrapText="1"/>
    </xf>
    <xf numFmtId="0" fontId="21" fillId="0" borderId="16" xfId="0" applyFont="1" applyFill="1" applyBorder="1" applyAlignment="1">
      <alignment horizontal="center" vertical="center"/>
    </xf>
    <xf numFmtId="0" fontId="20" fillId="0" borderId="16" xfId="0" applyFont="1" applyFill="1" applyBorder="1" applyAlignment="1">
      <alignment horizontal="center" vertical="center"/>
    </xf>
    <xf numFmtId="0" fontId="9" fillId="0" borderId="5" xfId="29" applyFont="1" applyFill="1" applyBorder="1" applyAlignment="1">
      <alignment horizontal="left" vertical="top" wrapText="1"/>
    </xf>
    <xf numFmtId="0" fontId="9" fillId="0" borderId="5" xfId="29" applyFont="1" applyFill="1" applyBorder="1" applyAlignment="1">
      <alignment horizontal="center" vertical="center" wrapText="1"/>
    </xf>
    <xf numFmtId="0" fontId="9" fillId="27" borderId="6" xfId="29" applyFont="1" applyFill="1" applyBorder="1" applyAlignment="1">
      <alignment horizontal="left" vertical="center" wrapText="1"/>
    </xf>
    <xf numFmtId="0" fontId="9" fillId="27" borderId="34" xfId="29" applyFont="1" applyFill="1" applyBorder="1" applyAlignment="1">
      <alignment horizontal="left" vertical="center" wrapText="1"/>
    </xf>
    <xf numFmtId="0" fontId="9" fillId="27" borderId="9" xfId="29" applyFont="1" applyFill="1" applyBorder="1" applyAlignment="1">
      <alignment horizontal="left" vertical="center" wrapText="1"/>
    </xf>
    <xf numFmtId="0" fontId="9" fillId="27" borderId="6" xfId="29" applyFont="1" applyFill="1" applyBorder="1" applyAlignment="1">
      <alignment horizontal="center" vertical="center" wrapText="1"/>
    </xf>
    <xf numFmtId="0" fontId="9" fillId="27" borderId="34" xfId="29" applyFont="1" applyFill="1" applyBorder="1" applyAlignment="1">
      <alignment horizontal="center" vertical="center" wrapText="1"/>
    </xf>
    <xf numFmtId="0" fontId="9" fillId="27" borderId="9" xfId="29" applyFont="1" applyFill="1" applyBorder="1" applyAlignment="1">
      <alignment horizontal="center" vertical="center" wrapText="1"/>
    </xf>
    <xf numFmtId="0" fontId="9" fillId="0" borderId="5" xfId="29" applyFont="1" applyFill="1" applyBorder="1" applyAlignment="1">
      <alignment horizontal="left" vertical="center" wrapText="1"/>
    </xf>
    <xf numFmtId="49" fontId="4" fillId="0" borderId="15" xfId="29" applyNumberFormat="1" applyFont="1" applyBorder="1" applyAlignment="1">
      <alignment horizontal="center"/>
    </xf>
  </cellXfs>
  <cellStyles count="3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Input" xfId="28"/>
    <cellStyle name="Įprastas" xfId="0" builtinId="0"/>
    <cellStyle name="Įprastas 2" xfId="29"/>
    <cellStyle name="Įprastas 2 2" xfId="30"/>
    <cellStyle name="Linked Cell" xfId="31"/>
    <cellStyle name="Neutral" xfId="32"/>
    <cellStyle name="Note"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563880</xdr:colOff>
      <xdr:row>0</xdr:row>
      <xdr:rowOff>144780</xdr:rowOff>
    </xdr:from>
    <xdr:to>
      <xdr:col>8</xdr:col>
      <xdr:colOff>586740</xdr:colOff>
      <xdr:row>1</xdr:row>
      <xdr:rowOff>167640</xdr:rowOff>
    </xdr:to>
    <xdr:pic>
      <xdr:nvPicPr>
        <xdr:cNvPr id="6167" name="Picture 4" descr="http://www.esinvesticijos.lt/uploads/documents/images/%C5%BEenklai/zenklas_2015%2004%201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7060" y="144780"/>
          <a:ext cx="169926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563880</xdr:colOff>
      <xdr:row>0</xdr:row>
      <xdr:rowOff>144780</xdr:rowOff>
    </xdr:from>
    <xdr:to>
      <xdr:col>8</xdr:col>
      <xdr:colOff>784860</xdr:colOff>
      <xdr:row>1</xdr:row>
      <xdr:rowOff>167640</xdr:rowOff>
    </xdr:to>
    <xdr:pic>
      <xdr:nvPicPr>
        <xdr:cNvPr id="2091" name="Picture 4" descr="http://www.esinvesticijos.lt/uploads/documents/images/%C5%BEenklai/zenklas_2015%2004%201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7060" y="144780"/>
          <a:ext cx="1699260" cy="922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0</xdr:row>
      <xdr:rowOff>182880</xdr:rowOff>
    </xdr:from>
    <xdr:to>
      <xdr:col>9</xdr:col>
      <xdr:colOff>777240</xdr:colOff>
      <xdr:row>2</xdr:row>
      <xdr:rowOff>7620</xdr:rowOff>
    </xdr:to>
    <xdr:pic>
      <xdr:nvPicPr>
        <xdr:cNvPr id="4123" name="Picture 4" descr="http://www.esinvesticijos.lt/uploads/documents/images/%C5%BEenklai/zenklas_2015%2004%201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0580" y="182880"/>
          <a:ext cx="1699260" cy="899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0</xdr:row>
      <xdr:rowOff>182880</xdr:rowOff>
    </xdr:from>
    <xdr:to>
      <xdr:col>9</xdr:col>
      <xdr:colOff>777240</xdr:colOff>
      <xdr:row>2</xdr:row>
      <xdr:rowOff>7620</xdr:rowOff>
    </xdr:to>
    <xdr:pic>
      <xdr:nvPicPr>
        <xdr:cNvPr id="5140" name="Picture 4" descr="http://www.esinvesticijos.lt/uploads/documents/images/%C5%BEenklai/zenklas_2015%2004%201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9620" y="182880"/>
          <a:ext cx="1699260" cy="899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38"/>
  <sheetViews>
    <sheetView tabSelected="1" zoomScale="80" zoomScaleNormal="80" zoomScaleSheetLayoutView="75" workbookViewId="0">
      <selection activeCell="A4" sqref="A4:Q4"/>
    </sheetView>
  </sheetViews>
  <sheetFormatPr defaultRowHeight="13.2" x14ac:dyDescent="0.25"/>
  <cols>
    <col min="1" max="1" width="9.44140625" customWidth="1"/>
    <col min="2" max="2" width="23.33203125" customWidth="1"/>
    <col min="3" max="3" width="19" customWidth="1"/>
    <col min="4" max="4" width="13.33203125" customWidth="1"/>
    <col min="5" max="5" width="17.5546875" customWidth="1"/>
    <col min="6" max="6" width="10.5546875" customWidth="1"/>
    <col min="7" max="7" width="11.5546875" customWidth="1"/>
    <col min="8" max="8" width="12.88671875" customWidth="1"/>
    <col min="9" max="9" width="12.5546875" customWidth="1"/>
    <col min="10" max="10" width="13.109375" customWidth="1"/>
    <col min="11" max="11" width="12.5546875" customWidth="1"/>
    <col min="12" max="12" width="12.109375" customWidth="1"/>
    <col min="13" max="13" width="12.33203125" customWidth="1"/>
    <col min="14" max="14" width="15.109375" customWidth="1"/>
    <col min="15" max="15" width="12.33203125" customWidth="1"/>
    <col min="16" max="16" width="15.33203125" customWidth="1"/>
    <col min="17" max="17" width="11.33203125" customWidth="1"/>
  </cols>
  <sheetData>
    <row r="1" spans="1:256" ht="71.25" customHeight="1" x14ac:dyDescent="0.25">
      <c r="M1" s="76" t="s">
        <v>30</v>
      </c>
      <c r="N1" s="76"/>
      <c r="O1" s="76"/>
      <c r="P1" s="76"/>
      <c r="Q1" s="76"/>
    </row>
    <row r="2" spans="1:256" ht="13.8" x14ac:dyDescent="0.25">
      <c r="M2" s="45"/>
      <c r="N2" s="45"/>
      <c r="O2" s="45"/>
      <c r="P2" s="45"/>
      <c r="Q2" s="45"/>
    </row>
    <row r="3" spans="1:256" ht="13.8" x14ac:dyDescent="0.25">
      <c r="M3" s="45"/>
      <c r="N3" s="45"/>
      <c r="O3" s="45"/>
      <c r="P3" s="45"/>
      <c r="Q3" s="45"/>
    </row>
    <row r="4" spans="1:256" ht="15.6" x14ac:dyDescent="0.3">
      <c r="A4" s="77" t="s">
        <v>7</v>
      </c>
      <c r="B4" s="77"/>
      <c r="C4" s="77"/>
      <c r="D4" s="77"/>
      <c r="E4" s="77"/>
      <c r="F4" s="77"/>
      <c r="G4" s="77"/>
      <c r="H4" s="77"/>
      <c r="I4" s="77"/>
      <c r="J4" s="77"/>
      <c r="K4" s="77"/>
      <c r="L4" s="77"/>
      <c r="M4" s="77"/>
      <c r="N4" s="77"/>
      <c r="O4" s="77"/>
      <c r="P4" s="77"/>
      <c r="Q4" s="77"/>
    </row>
    <row r="5" spans="1:256" ht="15.6" x14ac:dyDescent="0.3">
      <c r="A5" s="46"/>
      <c r="B5" s="46"/>
      <c r="C5" s="46"/>
      <c r="D5" s="46"/>
      <c r="E5" s="46"/>
      <c r="F5" s="48" t="s">
        <v>35</v>
      </c>
      <c r="G5" s="57"/>
      <c r="H5" s="49" t="s">
        <v>36</v>
      </c>
      <c r="I5" s="58"/>
      <c r="J5" s="49" t="s">
        <v>37</v>
      </c>
      <c r="K5" s="46"/>
      <c r="L5" s="46"/>
      <c r="M5" s="46"/>
      <c r="N5" s="46"/>
      <c r="O5" s="46"/>
      <c r="P5" s="46"/>
      <c r="Q5" s="46"/>
    </row>
    <row r="6" spans="1:256" ht="15.6" x14ac:dyDescent="0.3">
      <c r="A6" s="14"/>
      <c r="B6" s="14"/>
      <c r="C6" s="14"/>
      <c r="D6" s="14"/>
      <c r="E6" s="14"/>
      <c r="F6" s="14"/>
      <c r="G6" s="14"/>
      <c r="H6" s="14"/>
      <c r="I6" s="14"/>
      <c r="J6" s="14"/>
      <c r="K6" s="14"/>
      <c r="L6" s="14"/>
      <c r="M6" s="14"/>
      <c r="N6" s="14"/>
      <c r="O6" s="14"/>
      <c r="P6" s="14"/>
    </row>
    <row r="7" spans="1:256" ht="15" customHeight="1" x14ac:dyDescent="0.3">
      <c r="A7" s="47"/>
      <c r="B7" s="47"/>
      <c r="C7" s="47"/>
      <c r="D7" s="47"/>
      <c r="E7" s="47"/>
      <c r="F7" s="47"/>
      <c r="G7" s="50" t="s">
        <v>38</v>
      </c>
      <c r="H7" s="78"/>
      <c r="I7" s="78"/>
      <c r="J7" s="47"/>
      <c r="K7" s="47"/>
      <c r="L7" s="47"/>
      <c r="M7" s="47"/>
      <c r="N7" s="47"/>
      <c r="O7" s="47"/>
      <c r="P7" s="47"/>
      <c r="Q7" s="47"/>
    </row>
    <row r="8" spans="1:256" ht="15" x14ac:dyDescent="0.25">
      <c r="A8" s="7"/>
      <c r="B8" s="7"/>
      <c r="C8" s="7"/>
      <c r="D8" s="7"/>
      <c r="E8" s="7"/>
      <c r="F8" s="7"/>
      <c r="G8" s="7"/>
      <c r="H8" s="7"/>
      <c r="I8" s="7"/>
      <c r="J8" s="7"/>
      <c r="K8" s="7"/>
      <c r="L8" s="7"/>
      <c r="M8" s="7"/>
      <c r="N8" s="7"/>
      <c r="O8" s="7"/>
      <c r="P8" s="7"/>
    </row>
    <row r="9" spans="1:256" ht="24.75" customHeight="1" x14ac:dyDescent="0.25">
      <c r="A9" s="79" t="s">
        <v>32</v>
      </c>
      <c r="B9" s="79"/>
      <c r="C9" s="79"/>
      <c r="D9" s="79"/>
      <c r="E9" s="79"/>
      <c r="F9" s="79"/>
      <c r="G9" s="79"/>
      <c r="H9" s="79"/>
      <c r="I9" s="79"/>
      <c r="J9" s="79"/>
      <c r="K9" s="43"/>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9.5" customHeight="1" x14ac:dyDescent="0.25">
      <c r="A10" s="80" t="s">
        <v>33</v>
      </c>
      <c r="B10" s="80"/>
      <c r="C10" s="80"/>
      <c r="D10" s="81"/>
      <c r="E10" s="81"/>
      <c r="F10" s="81"/>
      <c r="G10" s="81"/>
      <c r="H10" s="81"/>
      <c r="I10" s="81"/>
      <c r="J10" s="81"/>
      <c r="K10" s="81"/>
      <c r="L10" s="81"/>
      <c r="M10" s="81"/>
      <c r="N10" s="81"/>
      <c r="O10" s="81"/>
      <c r="P10" s="81"/>
      <c r="Q10" s="81"/>
      <c r="R10" s="51"/>
      <c r="S10" s="51"/>
      <c r="T10" s="51"/>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8.75" customHeight="1" x14ac:dyDescent="0.25">
      <c r="A11" s="80" t="s">
        <v>34</v>
      </c>
      <c r="B11" s="80"/>
      <c r="C11" s="80"/>
      <c r="D11" s="81"/>
      <c r="E11" s="81"/>
      <c r="F11" s="81"/>
      <c r="G11" s="81"/>
      <c r="H11" s="81"/>
      <c r="I11" s="81"/>
      <c r="J11" s="81"/>
      <c r="K11" s="81"/>
      <c r="L11" s="81"/>
      <c r="M11" s="81"/>
      <c r="N11" s="81"/>
      <c r="O11" s="81"/>
      <c r="P11" s="81"/>
      <c r="Q11" s="81"/>
      <c r="R11" s="51"/>
      <c r="S11" s="51"/>
      <c r="T11" s="51"/>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8.75" customHeight="1" x14ac:dyDescent="0.3">
      <c r="D12" s="32"/>
      <c r="F12" s="33"/>
    </row>
    <row r="13" spans="1:256" ht="18.75" customHeight="1" x14ac:dyDescent="0.25">
      <c r="A13" s="79" t="s">
        <v>31</v>
      </c>
      <c r="B13" s="79"/>
      <c r="C13" s="79"/>
      <c r="D13" s="79"/>
      <c r="E13" s="79"/>
      <c r="F13" s="79"/>
      <c r="G13" s="79"/>
      <c r="H13" s="79"/>
      <c r="I13" s="79"/>
      <c r="J13" s="79"/>
      <c r="K13" s="43"/>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27.75" customHeight="1" x14ac:dyDescent="0.25">
      <c r="A14" s="82" t="s">
        <v>61</v>
      </c>
      <c r="B14" s="82"/>
      <c r="C14" s="82"/>
      <c r="D14" s="83"/>
      <c r="E14" s="83"/>
      <c r="F14" s="73">
        <f>+IF(D14="Biudžetinė Terminuota",0.0217,IF(D14="Biudžetinė Neterminuota",0.0145,IF(D14="Verslo įm. ir kt. Terminuota",0.0249,IF(D14="Verslo įm. ir kt. Neterminuota",0.0177,IF(D14="Kitos organizacijos** Terminuota",0.0233,IF(D14="Kitos organizacijos** Neterminuota",0.0161,0))))))</f>
        <v>0</v>
      </c>
      <c r="G14" s="43"/>
      <c r="H14" s="43"/>
      <c r="I14" s="43"/>
      <c r="J14" s="43"/>
      <c r="K14" s="43"/>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9" customHeight="1" thickBot="1" x14ac:dyDescent="0.35">
      <c r="D15" s="32"/>
    </row>
    <row r="16" spans="1:256" s="15" customFormat="1" ht="16.5" customHeight="1" thickBot="1" x14ac:dyDescent="0.3">
      <c r="A16" s="84" t="s">
        <v>17</v>
      </c>
      <c r="B16" s="86" t="s">
        <v>0</v>
      </c>
      <c r="C16" s="88" t="s">
        <v>8</v>
      </c>
      <c r="D16" s="86" t="s">
        <v>4</v>
      </c>
      <c r="E16" s="91" t="s">
        <v>15</v>
      </c>
      <c r="F16" s="93" t="s">
        <v>11</v>
      </c>
      <c r="G16" s="94"/>
      <c r="H16" s="94"/>
      <c r="I16" s="94"/>
      <c r="J16" s="94"/>
      <c r="K16" s="95"/>
      <c r="L16" s="95"/>
      <c r="M16" s="95"/>
      <c r="N16" s="96" t="s">
        <v>14</v>
      </c>
      <c r="O16" s="96" t="s">
        <v>16</v>
      </c>
      <c r="P16" s="96" t="s">
        <v>12</v>
      </c>
      <c r="Q16" s="99" t="s">
        <v>25</v>
      </c>
    </row>
    <row r="17" spans="1:19" s="15" customFormat="1" ht="12.75" customHeight="1" x14ac:dyDescent="0.25">
      <c r="A17" s="85"/>
      <c r="B17" s="87"/>
      <c r="C17" s="89"/>
      <c r="D17" s="87"/>
      <c r="E17" s="92"/>
      <c r="F17" s="101" t="s">
        <v>5</v>
      </c>
      <c r="G17" s="103" t="s">
        <v>19</v>
      </c>
      <c r="H17" s="103" t="s">
        <v>28</v>
      </c>
      <c r="I17" s="103" t="s">
        <v>20</v>
      </c>
      <c r="J17" s="103" t="s">
        <v>21</v>
      </c>
      <c r="K17" s="103" t="s">
        <v>18</v>
      </c>
      <c r="L17" s="103" t="s">
        <v>13</v>
      </c>
      <c r="M17" s="105" t="s">
        <v>6</v>
      </c>
      <c r="N17" s="97"/>
      <c r="O17" s="97"/>
      <c r="P17" s="97"/>
      <c r="Q17" s="100"/>
    </row>
    <row r="18" spans="1:19" s="15" customFormat="1" ht="81.75" customHeight="1" x14ac:dyDescent="0.25">
      <c r="A18" s="85"/>
      <c r="B18" s="87"/>
      <c r="C18" s="90"/>
      <c r="D18" s="87"/>
      <c r="E18" s="92"/>
      <c r="F18" s="102"/>
      <c r="G18" s="104"/>
      <c r="H18" s="104"/>
      <c r="I18" s="104"/>
      <c r="J18" s="104"/>
      <c r="K18" s="104"/>
      <c r="L18" s="104"/>
      <c r="M18" s="106"/>
      <c r="N18" s="98"/>
      <c r="O18" s="98"/>
      <c r="P18" s="98"/>
      <c r="Q18" s="100"/>
      <c r="S18" s="17"/>
    </row>
    <row r="19" spans="1:19" ht="43.5" customHeight="1" x14ac:dyDescent="0.25">
      <c r="A19" s="11">
        <v>1</v>
      </c>
      <c r="B19" s="8">
        <v>2</v>
      </c>
      <c r="C19" s="13">
        <v>3</v>
      </c>
      <c r="D19" s="13">
        <v>4</v>
      </c>
      <c r="E19" s="10">
        <v>5</v>
      </c>
      <c r="F19" s="30" t="s">
        <v>10</v>
      </c>
      <c r="G19" s="8">
        <v>7</v>
      </c>
      <c r="H19" s="8">
        <v>8</v>
      </c>
      <c r="I19" s="8">
        <v>9</v>
      </c>
      <c r="J19" s="8">
        <v>10</v>
      </c>
      <c r="K19" s="8">
        <v>11</v>
      </c>
      <c r="L19" s="8">
        <v>12</v>
      </c>
      <c r="M19" s="39" t="s">
        <v>22</v>
      </c>
      <c r="N19" s="42">
        <v>14</v>
      </c>
      <c r="O19" s="12" t="s">
        <v>23</v>
      </c>
      <c r="P19" s="12">
        <v>16</v>
      </c>
      <c r="Q19" s="12" t="s">
        <v>27</v>
      </c>
    </row>
    <row r="20" spans="1:19" s="35" customFormat="1" ht="13.8" x14ac:dyDescent="0.25">
      <c r="A20" s="27"/>
      <c r="B20" s="9"/>
      <c r="C20" s="26"/>
      <c r="D20" s="18"/>
      <c r="E20" s="29"/>
      <c r="F20" s="52"/>
      <c r="G20" s="53"/>
      <c r="H20" s="53"/>
      <c r="I20" s="53"/>
      <c r="J20" s="53"/>
      <c r="K20" s="19"/>
      <c r="L20" s="19"/>
      <c r="M20" s="40">
        <f>SUM(F20:L20)</f>
        <v>0</v>
      </c>
      <c r="N20" s="21">
        <f>IF($F$14=0,0,(1+$F$14)*(F20+G20+H20+I20+J20+L20)+K20)</f>
        <v>0</v>
      </c>
      <c r="O20" s="21">
        <f>IF(D20=0,0,N20*E20/D20)</f>
        <v>0</v>
      </c>
      <c r="P20" s="21"/>
      <c r="Q20" s="21">
        <f t="shared" ref="Q20:Q26" si="0">O20+P20</f>
        <v>0</v>
      </c>
    </row>
    <row r="21" spans="1:19" ht="13.8" x14ac:dyDescent="0.25">
      <c r="A21" s="27"/>
      <c r="B21" s="9"/>
      <c r="C21" s="26"/>
      <c r="D21" s="18"/>
      <c r="E21" s="29"/>
      <c r="F21" s="52"/>
      <c r="G21" s="53"/>
      <c r="H21" s="53"/>
      <c r="I21" s="53"/>
      <c r="J21" s="53"/>
      <c r="K21" s="19"/>
      <c r="L21" s="19"/>
      <c r="M21" s="40">
        <f t="shared" ref="M21:M26" si="1">SUM(F21:L21)</f>
        <v>0</v>
      </c>
      <c r="N21" s="21">
        <f t="shared" ref="N21:N26" si="2">(1+$F$14)*(F21+G21+H21+I21+J21+L21)+K21</f>
        <v>0</v>
      </c>
      <c r="O21" s="21">
        <f t="shared" ref="O21:O26" si="3">IF(D21=0,0,N21*E21/D21)</f>
        <v>0</v>
      </c>
      <c r="P21" s="21"/>
      <c r="Q21" s="21">
        <f t="shared" si="0"/>
        <v>0</v>
      </c>
    </row>
    <row r="22" spans="1:19" ht="14.25" customHeight="1" x14ac:dyDescent="0.25">
      <c r="A22" s="27"/>
      <c r="B22" s="9"/>
      <c r="C22" s="26"/>
      <c r="D22" s="18"/>
      <c r="E22" s="29"/>
      <c r="F22" s="52"/>
      <c r="G22" s="53"/>
      <c r="H22" s="53"/>
      <c r="I22" s="53"/>
      <c r="J22" s="53"/>
      <c r="K22" s="19"/>
      <c r="L22" s="19"/>
      <c r="M22" s="40">
        <f t="shared" si="1"/>
        <v>0</v>
      </c>
      <c r="N22" s="21">
        <f t="shared" si="2"/>
        <v>0</v>
      </c>
      <c r="O22" s="21">
        <f t="shared" si="3"/>
        <v>0</v>
      </c>
      <c r="P22" s="21"/>
      <c r="Q22" s="21">
        <f t="shared" si="0"/>
        <v>0</v>
      </c>
    </row>
    <row r="23" spans="1:19" ht="14.25" customHeight="1" x14ac:dyDescent="0.25">
      <c r="A23" s="27"/>
      <c r="B23" s="9"/>
      <c r="C23" s="26"/>
      <c r="D23" s="18"/>
      <c r="E23" s="29"/>
      <c r="F23" s="20"/>
      <c r="G23" s="19"/>
      <c r="H23" s="19"/>
      <c r="I23" s="19"/>
      <c r="J23" s="19"/>
      <c r="K23" s="19"/>
      <c r="L23" s="19"/>
      <c r="M23" s="40">
        <f t="shared" si="1"/>
        <v>0</v>
      </c>
      <c r="N23" s="21">
        <f t="shared" si="2"/>
        <v>0</v>
      </c>
      <c r="O23" s="21">
        <f t="shared" si="3"/>
        <v>0</v>
      </c>
      <c r="P23" s="21"/>
      <c r="Q23" s="21">
        <f t="shared" si="0"/>
        <v>0</v>
      </c>
    </row>
    <row r="24" spans="1:19" ht="14.25" customHeight="1" x14ac:dyDescent="0.25">
      <c r="A24" s="27"/>
      <c r="B24" s="9"/>
      <c r="C24" s="26"/>
      <c r="D24" s="18"/>
      <c r="E24" s="29"/>
      <c r="F24" s="20"/>
      <c r="G24" s="19"/>
      <c r="H24" s="19"/>
      <c r="I24" s="19"/>
      <c r="J24" s="19"/>
      <c r="K24" s="19"/>
      <c r="L24" s="19"/>
      <c r="M24" s="40">
        <f t="shared" si="1"/>
        <v>0</v>
      </c>
      <c r="N24" s="21">
        <f t="shared" si="2"/>
        <v>0</v>
      </c>
      <c r="O24" s="21">
        <f t="shared" si="3"/>
        <v>0</v>
      </c>
      <c r="P24" s="21"/>
      <c r="Q24" s="21">
        <f t="shared" si="0"/>
        <v>0</v>
      </c>
    </row>
    <row r="25" spans="1:19" ht="14.25" customHeight="1" x14ac:dyDescent="0.25">
      <c r="A25" s="28"/>
      <c r="B25" s="9"/>
      <c r="C25" s="26"/>
      <c r="D25" s="18"/>
      <c r="E25" s="29"/>
      <c r="F25" s="20"/>
      <c r="G25" s="19"/>
      <c r="H25" s="19"/>
      <c r="I25" s="19"/>
      <c r="J25" s="19"/>
      <c r="K25" s="19"/>
      <c r="L25" s="19"/>
      <c r="M25" s="40">
        <f t="shared" si="1"/>
        <v>0</v>
      </c>
      <c r="N25" s="21">
        <f t="shared" si="2"/>
        <v>0</v>
      </c>
      <c r="O25" s="21">
        <f t="shared" si="3"/>
        <v>0</v>
      </c>
      <c r="P25" s="21"/>
      <c r="Q25" s="21">
        <f t="shared" si="0"/>
        <v>0</v>
      </c>
    </row>
    <row r="26" spans="1:19" ht="15.6" x14ac:dyDescent="0.25">
      <c r="A26" s="28"/>
      <c r="B26" s="9"/>
      <c r="C26" s="26"/>
      <c r="D26" s="18"/>
      <c r="E26" s="29"/>
      <c r="F26" s="20"/>
      <c r="G26" s="19"/>
      <c r="H26" s="19"/>
      <c r="I26" s="19"/>
      <c r="J26" s="19"/>
      <c r="K26" s="19"/>
      <c r="L26" s="19"/>
      <c r="M26" s="40">
        <f t="shared" si="1"/>
        <v>0</v>
      </c>
      <c r="N26" s="21">
        <f t="shared" si="2"/>
        <v>0</v>
      </c>
      <c r="O26" s="21">
        <f t="shared" si="3"/>
        <v>0</v>
      </c>
      <c r="P26" s="21"/>
      <c r="Q26" s="21">
        <f t="shared" si="0"/>
        <v>0</v>
      </c>
    </row>
    <row r="27" spans="1:19" ht="13.8" thickBot="1" x14ac:dyDescent="0.3">
      <c r="A27" s="107" t="s">
        <v>3</v>
      </c>
      <c r="B27" s="108"/>
      <c r="C27" s="109"/>
      <c r="D27" s="22">
        <f t="shared" ref="D27:P27" si="4">SUM(D20:D26)</f>
        <v>0</v>
      </c>
      <c r="E27" s="24">
        <f t="shared" si="4"/>
        <v>0</v>
      </c>
      <c r="F27" s="31">
        <f t="shared" si="4"/>
        <v>0</v>
      </c>
      <c r="G27" s="23">
        <f t="shared" si="4"/>
        <v>0</v>
      </c>
      <c r="H27" s="23">
        <f t="shared" si="4"/>
        <v>0</v>
      </c>
      <c r="I27" s="23">
        <f t="shared" si="4"/>
        <v>0</v>
      </c>
      <c r="J27" s="23">
        <f t="shared" si="4"/>
        <v>0</v>
      </c>
      <c r="K27" s="23">
        <f t="shared" si="4"/>
        <v>0</v>
      </c>
      <c r="L27" s="23">
        <f t="shared" si="4"/>
        <v>0</v>
      </c>
      <c r="M27" s="41">
        <f t="shared" si="4"/>
        <v>0</v>
      </c>
      <c r="N27" s="25">
        <f t="shared" si="4"/>
        <v>0</v>
      </c>
      <c r="O27" s="25">
        <f t="shared" si="4"/>
        <v>0</v>
      </c>
      <c r="P27" s="25">
        <f t="shared" si="4"/>
        <v>0</v>
      </c>
      <c r="Q27" s="25">
        <f>SUM(Q20:Q26)</f>
        <v>0</v>
      </c>
    </row>
    <row r="28" spans="1:19" x14ac:dyDescent="0.25">
      <c r="A28" s="3"/>
      <c r="B28" s="4"/>
      <c r="C28" s="4"/>
      <c r="D28" s="5"/>
      <c r="E28" s="3"/>
      <c r="F28" s="5"/>
      <c r="G28" s="3"/>
      <c r="H28" s="3"/>
      <c r="I28" s="3"/>
      <c r="J28" s="3"/>
      <c r="K28" s="3"/>
      <c r="L28" s="6"/>
      <c r="M28" s="6"/>
      <c r="N28" s="6"/>
      <c r="O28" s="4"/>
      <c r="P28" s="4"/>
    </row>
    <row r="29" spans="1:19" s="66" customFormat="1" ht="13.8" x14ac:dyDescent="0.25">
      <c r="A29" s="75" t="s">
        <v>63</v>
      </c>
      <c r="B29" s="62"/>
      <c r="C29" s="62"/>
      <c r="D29" s="63"/>
      <c r="E29" s="64"/>
      <c r="F29" s="63"/>
      <c r="G29" s="64"/>
      <c r="H29" s="64"/>
      <c r="I29" s="64"/>
      <c r="J29" s="64"/>
      <c r="K29" s="64"/>
      <c r="L29" s="65"/>
      <c r="M29" s="65"/>
      <c r="N29" s="65"/>
      <c r="O29" s="62"/>
      <c r="P29" s="62"/>
    </row>
    <row r="30" spans="1:19" s="66" customFormat="1" ht="13.8" x14ac:dyDescent="0.25">
      <c r="A30" s="67" t="s">
        <v>46</v>
      </c>
      <c r="B30" s="62"/>
      <c r="C30" s="62"/>
      <c r="D30" s="63"/>
      <c r="E30" s="64"/>
      <c r="F30" s="63"/>
      <c r="G30" s="64"/>
      <c r="H30" s="64"/>
      <c r="I30" s="64"/>
      <c r="J30" s="64"/>
      <c r="K30" s="64"/>
      <c r="L30" s="65"/>
      <c r="M30" s="65"/>
      <c r="N30" s="65"/>
      <c r="O30" s="62"/>
      <c r="P30" s="62"/>
    </row>
    <row r="31" spans="1:19" s="66" customFormat="1" ht="13.8" x14ac:dyDescent="0.25">
      <c r="A31" s="67"/>
      <c r="B31" s="62"/>
      <c r="C31" s="62"/>
      <c r="D31" s="63"/>
      <c r="E31" s="64"/>
      <c r="F31" s="63"/>
      <c r="G31" s="64"/>
      <c r="H31" s="64"/>
      <c r="I31" s="64"/>
      <c r="J31" s="64"/>
      <c r="K31" s="64"/>
      <c r="L31" s="65"/>
      <c r="M31" s="65"/>
      <c r="N31" s="65"/>
      <c r="O31" s="62"/>
      <c r="P31" s="62"/>
    </row>
    <row r="32" spans="1:19" ht="13.5" customHeight="1" x14ac:dyDescent="0.3">
      <c r="A32" s="110" t="s">
        <v>9</v>
      </c>
      <c r="B32" s="110"/>
      <c r="C32" s="110"/>
      <c r="D32" s="110"/>
      <c r="E32" s="110"/>
      <c r="F32" s="110"/>
      <c r="G32" s="110"/>
      <c r="H32" s="110"/>
      <c r="I32" s="110"/>
      <c r="J32" s="110"/>
      <c r="K32" s="16"/>
    </row>
    <row r="33" spans="1:17" ht="135.75" customHeight="1" x14ac:dyDescent="0.25">
      <c r="A33" s="111" t="s">
        <v>43</v>
      </c>
      <c r="B33" s="111"/>
      <c r="C33" s="111"/>
      <c r="D33" s="111"/>
      <c r="E33" s="111"/>
      <c r="F33" s="111"/>
      <c r="G33" s="111"/>
      <c r="H33" s="111"/>
      <c r="I33" s="111"/>
      <c r="J33" s="111"/>
      <c r="K33" s="111"/>
      <c r="L33" s="111"/>
      <c r="M33" s="111"/>
      <c r="N33" s="111"/>
      <c r="O33" s="111"/>
      <c r="P33" s="111"/>
      <c r="Q33" s="111"/>
    </row>
    <row r="34" spans="1:17" ht="26.25" customHeight="1" x14ac:dyDescent="0.25"/>
    <row r="35" spans="1:17" s="2" customFormat="1" x14ac:dyDescent="0.25">
      <c r="A35" s="112" t="s">
        <v>26</v>
      </c>
      <c r="B35" s="113"/>
      <c r="C35" s="56"/>
      <c r="D35" s="34"/>
      <c r="E35" s="34"/>
      <c r="F35" s="34"/>
      <c r="G35" s="34"/>
      <c r="H35" s="113"/>
      <c r="I35" s="113"/>
      <c r="J35" s="113"/>
      <c r="K35" s="34"/>
      <c r="L35" s="34"/>
      <c r="M35" s="34"/>
      <c r="N35" s="34"/>
      <c r="O35" s="113"/>
      <c r="P35" s="113"/>
      <c r="Q35" s="113"/>
    </row>
    <row r="36" spans="1:17" s="35" customFormat="1" ht="15.6" x14ac:dyDescent="0.3">
      <c r="A36" s="114" t="s">
        <v>24</v>
      </c>
      <c r="B36" s="114"/>
      <c r="C36" s="55"/>
      <c r="D36" s="55"/>
      <c r="E36" s="55"/>
      <c r="F36" s="55"/>
      <c r="G36" s="36"/>
      <c r="H36" s="115" t="s">
        <v>2</v>
      </c>
      <c r="I36" s="115"/>
      <c r="J36" s="115"/>
      <c r="K36" s="37"/>
      <c r="M36" s="54"/>
      <c r="N36" s="54"/>
      <c r="O36" s="116" t="s">
        <v>1</v>
      </c>
      <c r="P36" s="116"/>
      <c r="Q36" s="116"/>
    </row>
    <row r="37" spans="1:17" s="35" customFormat="1" ht="18.75" customHeight="1" x14ac:dyDescent="0.25">
      <c r="A37" s="2"/>
      <c r="B37" s="1"/>
      <c r="C37" s="1"/>
      <c r="D37" s="1"/>
      <c r="E37" s="1"/>
      <c r="F37" s="2"/>
      <c r="G37"/>
      <c r="H37"/>
      <c r="I37"/>
      <c r="J37"/>
      <c r="K37"/>
      <c r="L37"/>
      <c r="M37"/>
      <c r="N37"/>
      <c r="O37"/>
      <c r="P37"/>
      <c r="Q37"/>
    </row>
    <row r="38" spans="1:17" ht="12.75" customHeight="1" x14ac:dyDescent="0.25">
      <c r="A38" s="38" t="s">
        <v>29</v>
      </c>
      <c r="B38" s="38"/>
      <c r="C38" s="2"/>
      <c r="D38" s="2"/>
      <c r="E38" s="2"/>
      <c r="F38" s="2"/>
    </row>
  </sheetData>
  <mergeCells count="38">
    <mergeCell ref="A35:B35"/>
    <mergeCell ref="H35:J35"/>
    <mergeCell ref="O35:Q35"/>
    <mergeCell ref="A36:B36"/>
    <mergeCell ref="H36:J36"/>
    <mergeCell ref="O36:Q36"/>
    <mergeCell ref="K17:K18"/>
    <mergeCell ref="L17:L18"/>
    <mergeCell ref="M17:M18"/>
    <mergeCell ref="A27:C27"/>
    <mergeCell ref="A32:J32"/>
    <mergeCell ref="A33:Q33"/>
    <mergeCell ref="F16:M16"/>
    <mergeCell ref="N16:N18"/>
    <mergeCell ref="O16:O18"/>
    <mergeCell ref="P16:P18"/>
    <mergeCell ref="Q16:Q18"/>
    <mergeCell ref="F17:F18"/>
    <mergeCell ref="G17:G18"/>
    <mergeCell ref="H17:H18"/>
    <mergeCell ref="I17:I18"/>
    <mergeCell ref="J17:J18"/>
    <mergeCell ref="A11:C11"/>
    <mergeCell ref="D11:Q11"/>
    <mergeCell ref="A13:J13"/>
    <mergeCell ref="A14:C14"/>
    <mergeCell ref="D14:E14"/>
    <mergeCell ref="A16:A18"/>
    <mergeCell ref="B16:B18"/>
    <mergeCell ref="C16:C18"/>
    <mergeCell ref="D16:D18"/>
    <mergeCell ref="E16:E18"/>
    <mergeCell ref="M1:Q1"/>
    <mergeCell ref="A4:Q4"/>
    <mergeCell ref="H7:I7"/>
    <mergeCell ref="A9:J9"/>
    <mergeCell ref="A10:C10"/>
    <mergeCell ref="D10:Q10"/>
  </mergeCells>
  <dataValidations count="3">
    <dataValidation type="list" allowBlank="1" showInputMessage="1" showErrorMessage="1" sqref="D14:E14">
      <formula1>"Biudžetinė Terminuota, Biudžetinė Neterminuota, Verslo įm. ir kt. Terminuota, Verslo įm. ir kt. Neterminuota, Kitos organizacijos** Terminuota, Kitos organizacijos** Neterminuota"</formula1>
    </dataValidation>
    <dataValidation type="list" allowBlank="1" showInputMessage="1" showErrorMessage="1" sqref="G5">
      <formula1>"2019,2020,2021,2022,2023"</formula1>
    </dataValidation>
    <dataValidation type="list" allowBlank="1" showInputMessage="1" showErrorMessage="1" sqref="I5">
      <formula1>"sausio,vasario,kovo,balandžio,gegužės,birželio,liepos,rugpjūčio,rugsėjo,spalio,lapkričio,gruodžio"</formula1>
    </dataValidation>
  </dataValidations>
  <pageMargins left="0.23622047244094491" right="0.75" top="0.23622047244094491" bottom="0.27559055118110237" header="0.19685039370078741" footer="0.23622047244094491"/>
  <pageSetup paperSize="9" scale="62"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V38"/>
  <sheetViews>
    <sheetView zoomScale="80" zoomScaleNormal="80" zoomScaleSheetLayoutView="75" workbookViewId="0">
      <selection activeCell="H22" sqref="H22"/>
    </sheetView>
  </sheetViews>
  <sheetFormatPr defaultRowHeight="13.2" x14ac:dyDescent="0.25"/>
  <cols>
    <col min="1" max="1" width="9.44140625" customWidth="1"/>
    <col min="2" max="2" width="23.33203125" customWidth="1"/>
    <col min="3" max="3" width="19" customWidth="1"/>
    <col min="4" max="4" width="13.33203125" customWidth="1"/>
    <col min="5" max="5" width="17.5546875" customWidth="1"/>
    <col min="6" max="6" width="10.5546875" customWidth="1"/>
    <col min="7" max="7" width="11.5546875" customWidth="1"/>
    <col min="8" max="8" width="10" customWidth="1"/>
    <col min="9" max="9" width="12.5546875" customWidth="1"/>
    <col min="10" max="10" width="13.109375" customWidth="1"/>
    <col min="11" max="11" width="12.5546875" customWidth="1"/>
    <col min="12" max="12" width="12.109375" customWidth="1"/>
    <col min="13" max="13" width="12.33203125" customWidth="1"/>
    <col min="14" max="14" width="15.109375" customWidth="1"/>
    <col min="15" max="15" width="12.33203125" customWidth="1"/>
    <col min="16" max="16" width="15.33203125" customWidth="1"/>
    <col min="17" max="17" width="11.33203125" customWidth="1"/>
  </cols>
  <sheetData>
    <row r="1" spans="1:256" ht="71.25" customHeight="1" x14ac:dyDescent="0.25">
      <c r="M1" s="76" t="s">
        <v>30</v>
      </c>
      <c r="N1" s="76"/>
      <c r="O1" s="76"/>
      <c r="P1" s="76"/>
      <c r="Q1" s="76"/>
    </row>
    <row r="2" spans="1:256" ht="13.8" x14ac:dyDescent="0.25">
      <c r="M2" s="45"/>
      <c r="N2" s="45"/>
      <c r="O2" s="45"/>
      <c r="P2" s="45"/>
      <c r="Q2" s="45"/>
    </row>
    <row r="3" spans="1:256" ht="13.8" x14ac:dyDescent="0.25">
      <c r="M3" s="45"/>
      <c r="N3" s="45"/>
      <c r="O3" s="45"/>
      <c r="P3" s="45"/>
      <c r="Q3" s="45"/>
    </row>
    <row r="4" spans="1:256" ht="15.6" x14ac:dyDescent="0.3">
      <c r="A4" s="77" t="s">
        <v>7</v>
      </c>
      <c r="B4" s="77"/>
      <c r="C4" s="77"/>
      <c r="D4" s="77"/>
      <c r="E4" s="77"/>
      <c r="F4" s="77"/>
      <c r="G4" s="77"/>
      <c r="H4" s="77"/>
      <c r="I4" s="77"/>
      <c r="J4" s="77"/>
      <c r="K4" s="77"/>
      <c r="L4" s="77"/>
      <c r="M4" s="77"/>
      <c r="N4" s="77"/>
      <c r="O4" s="77"/>
      <c r="P4" s="77"/>
      <c r="Q4" s="77"/>
    </row>
    <row r="5" spans="1:256" ht="15.6" x14ac:dyDescent="0.3">
      <c r="A5" s="46"/>
      <c r="B5" s="46"/>
      <c r="C5" s="46"/>
      <c r="D5" s="46"/>
      <c r="E5" s="46"/>
      <c r="F5" s="48" t="s">
        <v>35</v>
      </c>
      <c r="G5" s="57">
        <v>2019</v>
      </c>
      <c r="H5" s="49" t="s">
        <v>36</v>
      </c>
      <c r="I5" s="58" t="s">
        <v>44</v>
      </c>
      <c r="J5" s="49" t="s">
        <v>37</v>
      </c>
      <c r="K5" s="46"/>
      <c r="L5" s="46"/>
      <c r="M5" s="46"/>
      <c r="N5" s="46"/>
      <c r="O5" s="46"/>
      <c r="P5" s="46"/>
      <c r="Q5" s="46"/>
    </row>
    <row r="6" spans="1:256" ht="15.6" x14ac:dyDescent="0.3">
      <c r="A6" s="14"/>
      <c r="B6" s="14"/>
      <c r="C6" s="14"/>
      <c r="D6" s="14"/>
      <c r="E6" s="14"/>
      <c r="F6" s="14"/>
      <c r="G6" s="14"/>
      <c r="H6" s="14"/>
      <c r="I6" s="14"/>
      <c r="J6" s="14"/>
      <c r="K6" s="14"/>
      <c r="L6" s="14"/>
      <c r="M6" s="14"/>
      <c r="N6" s="14"/>
      <c r="O6" s="14"/>
      <c r="P6" s="14"/>
    </row>
    <row r="7" spans="1:256" ht="15" customHeight="1" x14ac:dyDescent="0.3">
      <c r="A7" s="47"/>
      <c r="B7" s="47"/>
      <c r="C7" s="47"/>
      <c r="D7" s="47"/>
      <c r="E7" s="47"/>
      <c r="F7" s="47"/>
      <c r="G7" s="50" t="s">
        <v>38</v>
      </c>
      <c r="H7" s="78" t="s">
        <v>45</v>
      </c>
      <c r="I7" s="78"/>
      <c r="J7" s="47"/>
      <c r="K7" s="47"/>
      <c r="L7" s="47"/>
      <c r="M7" s="47"/>
      <c r="N7" s="47"/>
      <c r="O7" s="47"/>
      <c r="P7" s="47"/>
      <c r="Q7" s="47"/>
    </row>
    <row r="8" spans="1:256" ht="15" x14ac:dyDescent="0.25">
      <c r="A8" s="7"/>
      <c r="B8" s="7"/>
      <c r="C8" s="7"/>
      <c r="D8" s="7"/>
      <c r="E8" s="7"/>
      <c r="F8" s="7"/>
      <c r="G8" s="7"/>
      <c r="H8" s="7"/>
      <c r="I8" s="7"/>
      <c r="J8" s="7"/>
      <c r="K8" s="7"/>
      <c r="L8" s="7"/>
      <c r="M8" s="7"/>
      <c r="N8" s="7"/>
      <c r="O8" s="7"/>
      <c r="P8" s="7"/>
    </row>
    <row r="9" spans="1:256" ht="24.75" customHeight="1" x14ac:dyDescent="0.25">
      <c r="A9" s="79" t="s">
        <v>32</v>
      </c>
      <c r="B9" s="79"/>
      <c r="C9" s="79"/>
      <c r="D9" s="79"/>
      <c r="E9" s="79"/>
      <c r="F9" s="79"/>
      <c r="G9" s="79"/>
      <c r="H9" s="79"/>
      <c r="I9" s="79"/>
      <c r="J9" s="79"/>
      <c r="K9" s="43"/>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ht="19.5" customHeight="1" x14ac:dyDescent="0.25">
      <c r="A10" s="80" t="s">
        <v>33</v>
      </c>
      <c r="B10" s="80"/>
      <c r="C10" s="80"/>
      <c r="D10" s="117" t="s">
        <v>58</v>
      </c>
      <c r="E10" s="117"/>
      <c r="F10" s="117"/>
      <c r="G10" s="117"/>
      <c r="H10" s="117"/>
      <c r="I10" s="117"/>
      <c r="J10" s="117"/>
      <c r="K10" s="117"/>
      <c r="L10" s="117"/>
      <c r="M10" s="117"/>
      <c r="N10" s="117"/>
      <c r="O10" s="117"/>
      <c r="P10" s="117"/>
      <c r="Q10" s="117"/>
      <c r="R10" s="51"/>
      <c r="S10" s="51"/>
      <c r="T10" s="51"/>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ht="18.75" customHeight="1" x14ac:dyDescent="0.25">
      <c r="A11" s="80" t="s">
        <v>34</v>
      </c>
      <c r="B11" s="80"/>
      <c r="C11" s="80"/>
      <c r="D11" s="117" t="s">
        <v>59</v>
      </c>
      <c r="E11" s="117"/>
      <c r="F11" s="117"/>
      <c r="G11" s="117"/>
      <c r="H11" s="117"/>
      <c r="I11" s="117"/>
      <c r="J11" s="117"/>
      <c r="K11" s="117"/>
      <c r="L11" s="117"/>
      <c r="M11" s="117"/>
      <c r="N11" s="117"/>
      <c r="O11" s="117"/>
      <c r="P11" s="117"/>
      <c r="Q11" s="117"/>
      <c r="R11" s="51"/>
      <c r="S11" s="51"/>
      <c r="T11" s="51"/>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ht="18.75" customHeight="1" x14ac:dyDescent="0.3">
      <c r="D12" s="32"/>
      <c r="F12" s="33"/>
    </row>
    <row r="13" spans="1:256" ht="18.75" customHeight="1" x14ac:dyDescent="0.25">
      <c r="A13" s="79" t="s">
        <v>31</v>
      </c>
      <c r="B13" s="79"/>
      <c r="C13" s="79"/>
      <c r="D13" s="79"/>
      <c r="E13" s="79"/>
      <c r="F13" s="79"/>
      <c r="G13" s="79"/>
      <c r="H13" s="79"/>
      <c r="I13" s="79"/>
      <c r="J13" s="79"/>
      <c r="K13" s="43"/>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24.75" customHeight="1" x14ac:dyDescent="0.25">
      <c r="A14" s="82" t="s">
        <v>61</v>
      </c>
      <c r="B14" s="82"/>
      <c r="C14" s="82"/>
      <c r="D14" s="83" t="s">
        <v>47</v>
      </c>
      <c r="E14" s="83"/>
      <c r="F14" s="73">
        <f>+IF(D14="Biudžetinė Terminuota",0.0217,IF(D14="Biudžetinė Neterminuota",0.0145,IF(D14="Verslo įm. ir kt. Terminuota",0.0249,IF(D14="Verslo įm. ir kt. Neterminuota",0.0177,IF(D14="Kitos organizacijos** Terminuota",0.0233,IF(D14="Kitos organizacijos** Neterminuota",0.0161,0))))))</f>
        <v>2.1700000000000001E-2</v>
      </c>
      <c r="G14" s="43"/>
      <c r="H14" s="43"/>
      <c r="I14" s="43"/>
      <c r="J14" s="43"/>
      <c r="K14" s="43"/>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9" customHeight="1" thickBot="1" x14ac:dyDescent="0.35">
      <c r="D15" s="32"/>
    </row>
    <row r="16" spans="1:256" s="15" customFormat="1" ht="16.5" customHeight="1" thickBot="1" x14ac:dyDescent="0.3">
      <c r="A16" s="84" t="s">
        <v>17</v>
      </c>
      <c r="B16" s="86" t="s">
        <v>0</v>
      </c>
      <c r="C16" s="88" t="s">
        <v>8</v>
      </c>
      <c r="D16" s="86" t="s">
        <v>4</v>
      </c>
      <c r="E16" s="91" t="s">
        <v>15</v>
      </c>
      <c r="F16" s="93" t="s">
        <v>11</v>
      </c>
      <c r="G16" s="94"/>
      <c r="H16" s="94"/>
      <c r="I16" s="94"/>
      <c r="J16" s="94"/>
      <c r="K16" s="95"/>
      <c r="L16" s="95"/>
      <c r="M16" s="95"/>
      <c r="N16" s="96" t="s">
        <v>14</v>
      </c>
      <c r="O16" s="96" t="s">
        <v>16</v>
      </c>
      <c r="P16" s="96" t="s">
        <v>12</v>
      </c>
      <c r="Q16" s="99" t="s">
        <v>25</v>
      </c>
    </row>
    <row r="17" spans="1:19" s="15" customFormat="1" ht="12.75" customHeight="1" x14ac:dyDescent="0.25">
      <c r="A17" s="85"/>
      <c r="B17" s="87"/>
      <c r="C17" s="89"/>
      <c r="D17" s="87"/>
      <c r="E17" s="92"/>
      <c r="F17" s="101" t="s">
        <v>5</v>
      </c>
      <c r="G17" s="103" t="s">
        <v>19</v>
      </c>
      <c r="H17" s="103" t="s">
        <v>28</v>
      </c>
      <c r="I17" s="103" t="s">
        <v>20</v>
      </c>
      <c r="J17" s="103" t="s">
        <v>21</v>
      </c>
      <c r="K17" s="103" t="s">
        <v>18</v>
      </c>
      <c r="L17" s="103" t="s">
        <v>13</v>
      </c>
      <c r="M17" s="105" t="s">
        <v>6</v>
      </c>
      <c r="N17" s="97"/>
      <c r="O17" s="97"/>
      <c r="P17" s="97"/>
      <c r="Q17" s="100"/>
    </row>
    <row r="18" spans="1:19" s="15" customFormat="1" ht="81.75" customHeight="1" x14ac:dyDescent="0.25">
      <c r="A18" s="85"/>
      <c r="B18" s="87"/>
      <c r="C18" s="90"/>
      <c r="D18" s="87"/>
      <c r="E18" s="92"/>
      <c r="F18" s="102"/>
      <c r="G18" s="104"/>
      <c r="H18" s="104"/>
      <c r="I18" s="104"/>
      <c r="J18" s="104"/>
      <c r="K18" s="104"/>
      <c r="L18" s="104"/>
      <c r="M18" s="106"/>
      <c r="N18" s="98"/>
      <c r="O18" s="98"/>
      <c r="P18" s="98"/>
      <c r="Q18" s="100"/>
      <c r="S18" s="17"/>
    </row>
    <row r="19" spans="1:19" ht="43.5" customHeight="1" x14ac:dyDescent="0.25">
      <c r="A19" s="11">
        <v>1</v>
      </c>
      <c r="B19" s="8">
        <v>2</v>
      </c>
      <c r="C19" s="13">
        <v>3</v>
      </c>
      <c r="D19" s="13">
        <v>4</v>
      </c>
      <c r="E19" s="10">
        <v>5</v>
      </c>
      <c r="F19" s="30" t="s">
        <v>10</v>
      </c>
      <c r="G19" s="8">
        <v>7</v>
      </c>
      <c r="H19" s="8">
        <v>8</v>
      </c>
      <c r="I19" s="8">
        <v>9</v>
      </c>
      <c r="J19" s="8">
        <v>10</v>
      </c>
      <c r="K19" s="8">
        <v>11</v>
      </c>
      <c r="L19" s="8">
        <v>12</v>
      </c>
      <c r="M19" s="39" t="s">
        <v>22</v>
      </c>
      <c r="N19" s="42">
        <v>14</v>
      </c>
      <c r="O19" s="12" t="s">
        <v>23</v>
      </c>
      <c r="P19" s="12">
        <v>16</v>
      </c>
      <c r="Q19" s="12" t="s">
        <v>27</v>
      </c>
    </row>
    <row r="20" spans="1:19" s="35" customFormat="1" ht="13.8" x14ac:dyDescent="0.25">
      <c r="A20" s="27" t="s">
        <v>39</v>
      </c>
      <c r="B20" s="9" t="s">
        <v>40</v>
      </c>
      <c r="C20" s="26" t="s">
        <v>41</v>
      </c>
      <c r="D20" s="18">
        <v>20</v>
      </c>
      <c r="E20" s="29">
        <v>10</v>
      </c>
      <c r="F20" s="52">
        <v>1289</v>
      </c>
      <c r="G20" s="53">
        <v>644.5</v>
      </c>
      <c r="H20" s="53"/>
      <c r="I20" s="53">
        <f>100*1.289</f>
        <v>128.9</v>
      </c>
      <c r="J20" s="53"/>
      <c r="K20" s="19"/>
      <c r="L20" s="19"/>
      <c r="M20" s="40">
        <f>SUM(F20:L20)</f>
        <v>2062.4</v>
      </c>
      <c r="N20" s="21">
        <f>IF($F$14=0,0,(1+$F$14)*(F20+G20+H20+I20+J20+L20)+K20)</f>
        <v>2107.1540800000002</v>
      </c>
      <c r="O20" s="21">
        <f>IF(D20=0,0,N20*E20/D20)</f>
        <v>1053.5770400000001</v>
      </c>
      <c r="P20" s="21">
        <v>1000</v>
      </c>
      <c r="Q20" s="21">
        <f t="shared" ref="Q20:Q26" si="0">O20+P20</f>
        <v>2053.5770400000001</v>
      </c>
    </row>
    <row r="21" spans="1:19" ht="13.8" x14ac:dyDescent="0.25">
      <c r="A21" s="27" t="s">
        <v>42</v>
      </c>
      <c r="B21" s="9" t="s">
        <v>40</v>
      </c>
      <c r="C21" s="26" t="s">
        <v>41</v>
      </c>
      <c r="D21" s="18">
        <v>20</v>
      </c>
      <c r="E21" s="29">
        <v>20</v>
      </c>
      <c r="F21" s="52">
        <v>644.5</v>
      </c>
      <c r="G21" s="53">
        <v>161.125</v>
      </c>
      <c r="H21" s="53"/>
      <c r="I21" s="53"/>
      <c r="J21" s="53"/>
      <c r="K21" s="19"/>
      <c r="L21" s="19"/>
      <c r="M21" s="40">
        <f t="shared" ref="M21:M26" si="1">SUM(F21:L21)</f>
        <v>805.625</v>
      </c>
      <c r="N21" s="21">
        <f t="shared" ref="N21:N26" si="2">(1+$F$14)*(F21+G21+H21+I21+J21+L21)+K21</f>
        <v>823.1070625000001</v>
      </c>
      <c r="O21" s="21">
        <f t="shared" ref="O21:O26" si="3">IF(D21=0,0,N21*E21/D21)</f>
        <v>823.10706249999998</v>
      </c>
      <c r="P21" s="21"/>
      <c r="Q21" s="21">
        <f t="shared" si="0"/>
        <v>823.10706249999998</v>
      </c>
    </row>
    <row r="22" spans="1:19" ht="14.25" customHeight="1" x14ac:dyDescent="0.25">
      <c r="A22" s="27"/>
      <c r="B22" s="9"/>
      <c r="C22" s="26"/>
      <c r="D22" s="18"/>
      <c r="E22" s="29"/>
      <c r="F22" s="52"/>
      <c r="G22" s="53"/>
      <c r="H22" s="53"/>
      <c r="I22" s="53"/>
      <c r="J22" s="53"/>
      <c r="K22" s="19"/>
      <c r="L22" s="19"/>
      <c r="M22" s="40">
        <f t="shared" si="1"/>
        <v>0</v>
      </c>
      <c r="N22" s="21">
        <f t="shared" si="2"/>
        <v>0</v>
      </c>
      <c r="O22" s="21">
        <f t="shared" si="3"/>
        <v>0</v>
      </c>
      <c r="P22" s="21"/>
      <c r="Q22" s="21">
        <f t="shared" si="0"/>
        <v>0</v>
      </c>
    </row>
    <row r="23" spans="1:19" ht="14.25" customHeight="1" x14ac:dyDescent="0.25">
      <c r="A23" s="27"/>
      <c r="B23" s="9"/>
      <c r="C23" s="26"/>
      <c r="D23" s="18"/>
      <c r="E23" s="29"/>
      <c r="F23" s="20"/>
      <c r="G23" s="19"/>
      <c r="H23" s="19"/>
      <c r="I23" s="19"/>
      <c r="J23" s="19"/>
      <c r="K23" s="19"/>
      <c r="L23" s="19"/>
      <c r="M23" s="40">
        <f t="shared" si="1"/>
        <v>0</v>
      </c>
      <c r="N23" s="21">
        <f t="shared" si="2"/>
        <v>0</v>
      </c>
      <c r="O23" s="21">
        <f t="shared" si="3"/>
        <v>0</v>
      </c>
      <c r="P23" s="21"/>
      <c r="Q23" s="21">
        <f t="shared" si="0"/>
        <v>0</v>
      </c>
    </row>
    <row r="24" spans="1:19" ht="14.25" customHeight="1" x14ac:dyDescent="0.25">
      <c r="A24" s="27"/>
      <c r="B24" s="9"/>
      <c r="C24" s="26"/>
      <c r="D24" s="18"/>
      <c r="E24" s="29"/>
      <c r="F24" s="20"/>
      <c r="G24" s="19"/>
      <c r="H24" s="19"/>
      <c r="I24" s="19"/>
      <c r="J24" s="19"/>
      <c r="K24" s="19"/>
      <c r="L24" s="19"/>
      <c r="M24" s="40">
        <f t="shared" si="1"/>
        <v>0</v>
      </c>
      <c r="N24" s="21">
        <f t="shared" si="2"/>
        <v>0</v>
      </c>
      <c r="O24" s="21">
        <f t="shared" si="3"/>
        <v>0</v>
      </c>
      <c r="P24" s="21"/>
      <c r="Q24" s="21">
        <f t="shared" si="0"/>
        <v>0</v>
      </c>
    </row>
    <row r="25" spans="1:19" ht="14.25" customHeight="1" x14ac:dyDescent="0.25">
      <c r="A25" s="28"/>
      <c r="B25" s="9"/>
      <c r="C25" s="26"/>
      <c r="D25" s="18"/>
      <c r="E25" s="29"/>
      <c r="F25" s="20"/>
      <c r="G25" s="19"/>
      <c r="H25" s="19"/>
      <c r="I25" s="19"/>
      <c r="J25" s="19"/>
      <c r="K25" s="19"/>
      <c r="L25" s="19"/>
      <c r="M25" s="40">
        <f t="shared" si="1"/>
        <v>0</v>
      </c>
      <c r="N25" s="21">
        <f t="shared" si="2"/>
        <v>0</v>
      </c>
      <c r="O25" s="21">
        <f t="shared" si="3"/>
        <v>0</v>
      </c>
      <c r="P25" s="21"/>
      <c r="Q25" s="21">
        <f t="shared" si="0"/>
        <v>0</v>
      </c>
    </row>
    <row r="26" spans="1:19" ht="15.6" x14ac:dyDescent="0.25">
      <c r="A26" s="28"/>
      <c r="B26" s="9"/>
      <c r="C26" s="26"/>
      <c r="D26" s="18"/>
      <c r="E26" s="29"/>
      <c r="F26" s="20"/>
      <c r="G26" s="19"/>
      <c r="H26" s="19"/>
      <c r="I26" s="19"/>
      <c r="J26" s="19"/>
      <c r="K26" s="19"/>
      <c r="L26" s="19"/>
      <c r="M26" s="40">
        <f t="shared" si="1"/>
        <v>0</v>
      </c>
      <c r="N26" s="21">
        <f t="shared" si="2"/>
        <v>0</v>
      </c>
      <c r="O26" s="21">
        <f t="shared" si="3"/>
        <v>0</v>
      </c>
      <c r="P26" s="21"/>
      <c r="Q26" s="21">
        <f t="shared" si="0"/>
        <v>0</v>
      </c>
    </row>
    <row r="27" spans="1:19" ht="13.8" thickBot="1" x14ac:dyDescent="0.3">
      <c r="A27" s="107" t="s">
        <v>3</v>
      </c>
      <c r="B27" s="108"/>
      <c r="C27" s="109"/>
      <c r="D27" s="22">
        <f t="shared" ref="D27:P27" si="4">SUM(D20:D26)</f>
        <v>40</v>
      </c>
      <c r="E27" s="24">
        <f t="shared" si="4"/>
        <v>30</v>
      </c>
      <c r="F27" s="31">
        <f t="shared" si="4"/>
        <v>1933.5</v>
      </c>
      <c r="G27" s="23">
        <f t="shared" si="4"/>
        <v>805.625</v>
      </c>
      <c r="H27" s="23">
        <f t="shared" si="4"/>
        <v>0</v>
      </c>
      <c r="I27" s="23">
        <f t="shared" si="4"/>
        <v>128.9</v>
      </c>
      <c r="J27" s="23">
        <f t="shared" si="4"/>
        <v>0</v>
      </c>
      <c r="K27" s="23">
        <f t="shared" si="4"/>
        <v>0</v>
      </c>
      <c r="L27" s="23">
        <f t="shared" si="4"/>
        <v>0</v>
      </c>
      <c r="M27" s="41">
        <f t="shared" si="4"/>
        <v>2868.0250000000001</v>
      </c>
      <c r="N27" s="25">
        <f t="shared" si="4"/>
        <v>2930.2611425000005</v>
      </c>
      <c r="O27" s="25">
        <f t="shared" si="4"/>
        <v>1876.6841025000001</v>
      </c>
      <c r="P27" s="25">
        <f t="shared" si="4"/>
        <v>1000</v>
      </c>
      <c r="Q27" s="25">
        <f>SUM(Q20:Q26)</f>
        <v>2876.6841025000003</v>
      </c>
    </row>
    <row r="28" spans="1:19" x14ac:dyDescent="0.25">
      <c r="A28" s="3"/>
      <c r="B28" s="4"/>
      <c r="C28" s="4"/>
      <c r="D28" s="5"/>
      <c r="E28" s="3"/>
      <c r="F28" s="5"/>
      <c r="G28" s="3"/>
      <c r="H28" s="3"/>
      <c r="I28" s="3"/>
      <c r="J28" s="3"/>
      <c r="K28" s="3"/>
      <c r="L28" s="6"/>
      <c r="M28" s="6"/>
      <c r="N28" s="6"/>
      <c r="O28" s="4"/>
      <c r="P28" s="4"/>
    </row>
    <row r="29" spans="1:19" s="66" customFormat="1" ht="13.8" x14ac:dyDescent="0.25">
      <c r="A29" s="75" t="s">
        <v>63</v>
      </c>
      <c r="B29" s="62"/>
      <c r="C29" s="62"/>
      <c r="D29" s="63"/>
      <c r="E29" s="64"/>
      <c r="F29" s="63"/>
      <c r="G29" s="64"/>
      <c r="H29" s="64"/>
      <c r="I29" s="64"/>
      <c r="J29" s="64"/>
      <c r="K29" s="64"/>
      <c r="L29" s="65"/>
      <c r="M29" s="65"/>
      <c r="N29" s="65"/>
      <c r="O29" s="62"/>
      <c r="P29" s="62"/>
    </row>
    <row r="30" spans="1:19" s="66" customFormat="1" ht="13.8" x14ac:dyDescent="0.25">
      <c r="A30" s="67" t="s">
        <v>46</v>
      </c>
      <c r="B30" s="62"/>
      <c r="C30" s="62"/>
      <c r="D30" s="63"/>
      <c r="E30" s="64"/>
      <c r="F30" s="63"/>
      <c r="G30" s="64"/>
      <c r="H30" s="64"/>
      <c r="I30" s="64"/>
      <c r="J30" s="64"/>
      <c r="K30" s="64"/>
      <c r="L30" s="65"/>
      <c r="M30" s="65"/>
      <c r="N30" s="65"/>
      <c r="O30" s="62"/>
      <c r="P30" s="62"/>
    </row>
    <row r="31" spans="1:19" s="66" customFormat="1" ht="13.8" x14ac:dyDescent="0.25">
      <c r="A31" s="67"/>
      <c r="B31" s="62"/>
      <c r="C31" s="62"/>
      <c r="D31" s="63"/>
      <c r="E31" s="64"/>
      <c r="F31" s="63"/>
      <c r="G31" s="64"/>
      <c r="H31" s="64"/>
      <c r="I31" s="64"/>
      <c r="J31" s="64"/>
      <c r="K31" s="64"/>
      <c r="L31" s="65"/>
      <c r="M31" s="65"/>
      <c r="N31" s="65"/>
      <c r="O31" s="62"/>
      <c r="P31" s="62"/>
    </row>
    <row r="32" spans="1:19" ht="13.5" customHeight="1" x14ac:dyDescent="0.3">
      <c r="A32" s="110" t="s">
        <v>9</v>
      </c>
      <c r="B32" s="110"/>
      <c r="C32" s="110"/>
      <c r="D32" s="110"/>
      <c r="E32" s="110"/>
      <c r="F32" s="110"/>
      <c r="G32" s="110"/>
      <c r="H32" s="110"/>
      <c r="I32" s="110"/>
      <c r="J32" s="110"/>
      <c r="K32" s="16"/>
    </row>
    <row r="33" spans="1:17" ht="135.75" customHeight="1" x14ac:dyDescent="0.25">
      <c r="A33" s="111" t="s">
        <v>43</v>
      </c>
      <c r="B33" s="111"/>
      <c r="C33" s="111"/>
      <c r="D33" s="111"/>
      <c r="E33" s="111"/>
      <c r="F33" s="111"/>
      <c r="G33" s="111"/>
      <c r="H33" s="111"/>
      <c r="I33" s="111"/>
      <c r="J33" s="111"/>
      <c r="K33" s="111"/>
      <c r="L33" s="111"/>
      <c r="M33" s="111"/>
      <c r="N33" s="111"/>
      <c r="O33" s="111"/>
      <c r="P33" s="111"/>
      <c r="Q33" s="111"/>
    </row>
    <row r="34" spans="1:17" ht="26.25" customHeight="1" x14ac:dyDescent="0.25"/>
    <row r="35" spans="1:17" s="2" customFormat="1" x14ac:dyDescent="0.25">
      <c r="A35" s="112" t="s">
        <v>26</v>
      </c>
      <c r="B35" s="113"/>
      <c r="C35" s="56"/>
      <c r="D35" s="34"/>
      <c r="E35" s="34"/>
      <c r="F35" s="34"/>
      <c r="G35" s="34"/>
      <c r="H35" s="113"/>
      <c r="I35" s="113"/>
      <c r="J35" s="113"/>
      <c r="K35" s="34"/>
      <c r="L35" s="34"/>
      <c r="M35" s="34"/>
      <c r="N35" s="34"/>
      <c r="O35" s="113"/>
      <c r="P35" s="113"/>
      <c r="Q35" s="113"/>
    </row>
    <row r="36" spans="1:17" s="35" customFormat="1" ht="15.6" x14ac:dyDescent="0.3">
      <c r="A36" s="114" t="s">
        <v>24</v>
      </c>
      <c r="B36" s="114"/>
      <c r="C36" s="55"/>
      <c r="D36" s="55"/>
      <c r="E36" s="55"/>
      <c r="F36" s="55"/>
      <c r="G36" s="36"/>
      <c r="H36" s="115" t="s">
        <v>2</v>
      </c>
      <c r="I36" s="115"/>
      <c r="J36" s="115"/>
      <c r="K36" s="37"/>
      <c r="M36" s="54"/>
      <c r="N36" s="54"/>
      <c r="O36" s="116" t="s">
        <v>1</v>
      </c>
      <c r="P36" s="116"/>
      <c r="Q36" s="116"/>
    </row>
    <row r="37" spans="1:17" s="35" customFormat="1" ht="18.75" customHeight="1" x14ac:dyDescent="0.25">
      <c r="A37" s="2"/>
      <c r="B37" s="1"/>
      <c r="C37" s="1"/>
      <c r="D37" s="1"/>
      <c r="E37" s="1"/>
      <c r="F37" s="2"/>
      <c r="G37"/>
      <c r="H37"/>
      <c r="I37"/>
      <c r="J37"/>
      <c r="K37"/>
      <c r="L37"/>
      <c r="M37"/>
      <c r="N37"/>
      <c r="O37"/>
      <c r="P37"/>
      <c r="Q37"/>
    </row>
    <row r="38" spans="1:17" ht="12.75" customHeight="1" x14ac:dyDescent="0.25">
      <c r="A38" s="38" t="s">
        <v>29</v>
      </c>
      <c r="B38" s="38"/>
      <c r="C38" s="2"/>
      <c r="D38" s="2"/>
      <c r="E38" s="2"/>
      <c r="F38" s="2"/>
    </row>
  </sheetData>
  <mergeCells count="38">
    <mergeCell ref="A36:B36"/>
    <mergeCell ref="H36:J36"/>
    <mergeCell ref="O36:Q36"/>
    <mergeCell ref="A35:B35"/>
    <mergeCell ref="D16:D18"/>
    <mergeCell ref="E16:E18"/>
    <mergeCell ref="H17:H18"/>
    <mergeCell ref="I17:I18"/>
    <mergeCell ref="J17:J18"/>
    <mergeCell ref="K17:K18"/>
    <mergeCell ref="D11:Q11"/>
    <mergeCell ref="H7:I7"/>
    <mergeCell ref="H35:J35"/>
    <mergeCell ref="O35:Q35"/>
    <mergeCell ref="M1:Q1"/>
    <mergeCell ref="A4:Q4"/>
    <mergeCell ref="A9:J9"/>
    <mergeCell ref="A10:C10"/>
    <mergeCell ref="D10:Q10"/>
    <mergeCell ref="A11:C11"/>
    <mergeCell ref="A13:J13"/>
    <mergeCell ref="A14:C14"/>
    <mergeCell ref="D14:E14"/>
    <mergeCell ref="A16:A18"/>
    <mergeCell ref="B16:B18"/>
    <mergeCell ref="C16:C18"/>
    <mergeCell ref="F16:M16"/>
    <mergeCell ref="L17:L18"/>
    <mergeCell ref="M17:M18"/>
    <mergeCell ref="A27:C27"/>
    <mergeCell ref="A32:J32"/>
    <mergeCell ref="A33:Q33"/>
    <mergeCell ref="N16:N18"/>
    <mergeCell ref="O16:O18"/>
    <mergeCell ref="P16:P18"/>
    <mergeCell ref="Q16:Q18"/>
    <mergeCell ref="F17:F18"/>
    <mergeCell ref="G17:G18"/>
  </mergeCells>
  <dataValidations count="3">
    <dataValidation type="list" allowBlank="1" showInputMessage="1" showErrorMessage="1" sqref="I5">
      <formula1>"sausio,vasario,kovo,balandžio,gegužės,birželio,liepos,rugpjūčio,rugsėjo,spalio,lapkričio,gruodžio"</formula1>
    </dataValidation>
    <dataValidation type="list" allowBlank="1" showInputMessage="1" showErrorMessage="1" sqref="G5">
      <formula1>"2019,2020,2021,2022,2023"</formula1>
    </dataValidation>
    <dataValidation type="list" allowBlank="1" showInputMessage="1" showErrorMessage="1" sqref="D14:E14">
      <formula1>"Biudžetinė Terminuota, Biudžetinė Neterminuota, Verslo įm. ir kt. Terminuota, Verslo įm. ir kt. Neterminuota, Kitos organizacijos** Terminuota, Kitos organizacijos** Neterminuota"</formula1>
    </dataValidation>
  </dataValidations>
  <pageMargins left="0.23622047244094491" right="0.75" top="0.23622047244094491" bottom="0.27559055118110237" header="0.19685039370078741" footer="0.23622047244094491"/>
  <pageSetup paperSize="9" scale="62"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IV39"/>
  <sheetViews>
    <sheetView zoomScale="80" zoomScaleNormal="80" zoomScaleSheetLayoutView="75" workbookViewId="0">
      <selection activeCell="E14" sqref="E14"/>
    </sheetView>
  </sheetViews>
  <sheetFormatPr defaultRowHeight="13.2" x14ac:dyDescent="0.25"/>
  <cols>
    <col min="1" max="1" width="9.44140625" customWidth="1"/>
    <col min="2" max="2" width="23.33203125" customWidth="1"/>
    <col min="3" max="4" width="19" customWidth="1"/>
    <col min="5" max="5" width="19.109375" customWidth="1"/>
    <col min="6" max="6" width="11.88671875" customWidth="1"/>
    <col min="7" max="7" width="10.5546875" customWidth="1"/>
    <col min="8" max="8" width="10.88671875" customWidth="1"/>
    <col min="9" max="9" width="13.44140625" customWidth="1"/>
    <col min="10" max="10" width="11.6640625" customWidth="1"/>
    <col min="11" max="11" width="13.109375" customWidth="1"/>
    <col min="12" max="12" width="12.5546875" customWidth="1"/>
    <col min="13" max="13" width="12.109375" customWidth="1"/>
    <col min="14" max="14" width="12.33203125" customWidth="1"/>
    <col min="15" max="15" width="15.109375" customWidth="1"/>
    <col min="16" max="16" width="12.33203125" customWidth="1"/>
    <col min="17" max="17" width="15.33203125" customWidth="1"/>
    <col min="18" max="18" width="11.33203125" customWidth="1"/>
  </cols>
  <sheetData>
    <row r="1" spans="1:256" ht="71.25" customHeight="1" x14ac:dyDescent="0.25">
      <c r="N1" s="76" t="s">
        <v>30</v>
      </c>
      <c r="O1" s="76"/>
      <c r="P1" s="76"/>
      <c r="Q1" s="76"/>
      <c r="R1" s="76"/>
    </row>
    <row r="2" spans="1:256" ht="13.8" x14ac:dyDescent="0.25">
      <c r="N2" s="45"/>
      <c r="O2" s="45"/>
      <c r="P2" s="45"/>
      <c r="Q2" s="45"/>
      <c r="R2" s="45"/>
    </row>
    <row r="3" spans="1:256" ht="13.8" x14ac:dyDescent="0.25">
      <c r="N3" s="45"/>
      <c r="O3" s="45"/>
      <c r="P3" s="45"/>
      <c r="Q3" s="45"/>
      <c r="R3" s="45"/>
    </row>
    <row r="4" spans="1:256" ht="15.6" x14ac:dyDescent="0.3">
      <c r="A4" s="77" t="s">
        <v>7</v>
      </c>
      <c r="B4" s="77"/>
      <c r="C4" s="77"/>
      <c r="D4" s="77"/>
      <c r="E4" s="77"/>
      <c r="F4" s="77"/>
      <c r="G4" s="77"/>
      <c r="H4" s="77"/>
      <c r="I4" s="77"/>
      <c r="J4" s="77"/>
      <c r="K4" s="77"/>
      <c r="L4" s="77"/>
      <c r="M4" s="77"/>
      <c r="N4" s="77"/>
      <c r="O4" s="77"/>
      <c r="P4" s="77"/>
      <c r="Q4" s="77"/>
      <c r="R4" s="77"/>
    </row>
    <row r="5" spans="1:256" ht="15.6" x14ac:dyDescent="0.3">
      <c r="A5" s="46"/>
      <c r="B5" s="46"/>
      <c r="C5" s="46"/>
      <c r="D5" s="46"/>
      <c r="E5" s="46"/>
      <c r="F5" s="46"/>
      <c r="G5" s="48" t="s">
        <v>35</v>
      </c>
      <c r="H5" s="57"/>
      <c r="I5" s="49" t="s">
        <v>36</v>
      </c>
      <c r="J5" s="58"/>
      <c r="K5" s="49" t="s">
        <v>37</v>
      </c>
      <c r="L5" s="46"/>
      <c r="M5" s="46"/>
      <c r="N5" s="46"/>
      <c r="O5" s="46"/>
      <c r="P5" s="46"/>
      <c r="Q5" s="46"/>
      <c r="R5" s="46"/>
    </row>
    <row r="6" spans="1:256" ht="15.6" x14ac:dyDescent="0.3">
      <c r="A6" s="14"/>
      <c r="B6" s="14"/>
      <c r="C6" s="14"/>
      <c r="D6" s="14"/>
      <c r="E6" s="14"/>
      <c r="F6" s="14"/>
      <c r="G6" s="14"/>
      <c r="H6" s="14"/>
      <c r="I6" s="14"/>
      <c r="J6" s="14"/>
      <c r="K6" s="14"/>
      <c r="L6" s="14"/>
      <c r="M6" s="14"/>
      <c r="N6" s="14"/>
      <c r="O6" s="14"/>
      <c r="P6" s="14"/>
      <c r="Q6" s="14"/>
    </row>
    <row r="7" spans="1:256" ht="15" customHeight="1" x14ac:dyDescent="0.3">
      <c r="A7" s="47"/>
      <c r="B7" s="47"/>
      <c r="C7" s="47"/>
      <c r="D7" s="47"/>
      <c r="E7" s="47"/>
      <c r="F7" s="47"/>
      <c r="G7" s="47"/>
      <c r="H7" s="50" t="s">
        <v>38</v>
      </c>
      <c r="I7" s="78"/>
      <c r="J7" s="78"/>
      <c r="K7" s="47"/>
      <c r="L7" s="47"/>
      <c r="M7" s="47"/>
      <c r="N7" s="47"/>
      <c r="O7" s="47"/>
      <c r="P7" s="47"/>
      <c r="Q7" s="47"/>
      <c r="R7" s="47"/>
    </row>
    <row r="8" spans="1:256" ht="15" x14ac:dyDescent="0.25">
      <c r="A8" s="7"/>
      <c r="B8" s="7"/>
      <c r="C8" s="7"/>
      <c r="D8" s="7"/>
      <c r="E8" s="7"/>
      <c r="F8" s="7"/>
      <c r="G8" s="7"/>
      <c r="H8" s="7"/>
      <c r="I8" s="7"/>
      <c r="J8" s="7"/>
      <c r="K8" s="7"/>
      <c r="L8" s="7"/>
      <c r="M8" s="7"/>
      <c r="N8" s="7"/>
      <c r="O8" s="7"/>
      <c r="P8" s="7"/>
      <c r="Q8" s="7"/>
    </row>
    <row r="9" spans="1:256" ht="24.75" customHeight="1" x14ac:dyDescent="0.25">
      <c r="A9" s="79" t="s">
        <v>32</v>
      </c>
      <c r="B9" s="79"/>
      <c r="C9" s="79"/>
      <c r="D9" s="79"/>
      <c r="E9" s="79"/>
      <c r="F9" s="79"/>
      <c r="G9" s="79"/>
      <c r="H9" s="79"/>
      <c r="I9" s="79"/>
      <c r="J9" s="79"/>
      <c r="K9" s="79"/>
      <c r="L9" s="43"/>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61" customFormat="1" ht="23.25" customHeight="1" x14ac:dyDescent="0.25">
      <c r="A10" s="122" t="s">
        <v>33</v>
      </c>
      <c r="B10" s="123"/>
      <c r="C10" s="123"/>
      <c r="D10" s="124"/>
      <c r="E10" s="118"/>
      <c r="F10" s="118"/>
      <c r="G10" s="118"/>
      <c r="H10" s="118"/>
      <c r="I10" s="118"/>
      <c r="J10" s="118"/>
      <c r="K10" s="118"/>
      <c r="L10" s="118"/>
      <c r="M10" s="118"/>
      <c r="N10" s="118"/>
      <c r="O10" s="118"/>
      <c r="P10" s="118"/>
      <c r="Q10" s="118"/>
      <c r="R10" s="118"/>
      <c r="S10" s="59"/>
      <c r="T10" s="59"/>
      <c r="U10" s="59"/>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s="61" customFormat="1" ht="22.5" customHeight="1" x14ac:dyDescent="0.25">
      <c r="A11" s="122" t="s">
        <v>34</v>
      </c>
      <c r="B11" s="123"/>
      <c r="C11" s="123"/>
      <c r="D11" s="124"/>
      <c r="E11" s="118"/>
      <c r="F11" s="118"/>
      <c r="G11" s="118"/>
      <c r="H11" s="118"/>
      <c r="I11" s="118"/>
      <c r="J11" s="118"/>
      <c r="K11" s="118"/>
      <c r="L11" s="118"/>
      <c r="M11" s="118"/>
      <c r="N11" s="118"/>
      <c r="O11" s="118"/>
      <c r="P11" s="118"/>
      <c r="Q11" s="118"/>
      <c r="R11" s="118"/>
      <c r="S11" s="59"/>
      <c r="T11" s="59"/>
      <c r="U11" s="59"/>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ht="18.75" customHeight="1" x14ac:dyDescent="0.3">
      <c r="E12" s="32"/>
      <c r="G12" s="33"/>
    </row>
    <row r="13" spans="1:256" ht="18.75" customHeight="1" x14ac:dyDescent="0.25">
      <c r="A13" s="79" t="s">
        <v>31</v>
      </c>
      <c r="B13" s="79"/>
      <c r="C13" s="79"/>
      <c r="D13" s="79"/>
      <c r="E13" s="79"/>
      <c r="F13" s="79"/>
      <c r="G13" s="79"/>
      <c r="H13" s="79"/>
      <c r="I13" s="79"/>
      <c r="J13" s="79"/>
      <c r="K13" s="79"/>
      <c r="L13" s="43"/>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26.25" customHeight="1" x14ac:dyDescent="0.25">
      <c r="A14" s="119" t="s">
        <v>62</v>
      </c>
      <c r="B14" s="120"/>
      <c r="C14" s="120"/>
      <c r="D14" s="121"/>
      <c r="E14" s="72"/>
      <c r="F14" s="73">
        <f>+IF(E14="Biudžetinė",0.0014,IF(E14="Verslo įm. ir kt.",0.0046,IF(E14="Kitos organizacijos**",0.003,0)))</f>
        <v>0</v>
      </c>
      <c r="G14" s="69"/>
      <c r="H14" s="43"/>
      <c r="I14" s="43"/>
      <c r="J14" s="43"/>
      <c r="K14" s="43"/>
      <c r="L14" s="43"/>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9" customHeight="1" thickBot="1" x14ac:dyDescent="0.35">
      <c r="E15" s="32"/>
    </row>
    <row r="16" spans="1:256" s="15" customFormat="1" ht="16.5" customHeight="1" thickBot="1" x14ac:dyDescent="0.3">
      <c r="A16" s="84" t="s">
        <v>17</v>
      </c>
      <c r="B16" s="86" t="s">
        <v>0</v>
      </c>
      <c r="C16" s="88" t="s">
        <v>8</v>
      </c>
      <c r="D16" s="88" t="s">
        <v>48</v>
      </c>
      <c r="E16" s="86" t="s">
        <v>4</v>
      </c>
      <c r="F16" s="91" t="s">
        <v>15</v>
      </c>
      <c r="G16" s="93" t="s">
        <v>11</v>
      </c>
      <c r="H16" s="94"/>
      <c r="I16" s="94"/>
      <c r="J16" s="94"/>
      <c r="K16" s="94"/>
      <c r="L16" s="95"/>
      <c r="M16" s="95"/>
      <c r="N16" s="95"/>
      <c r="O16" s="96" t="s">
        <v>14</v>
      </c>
      <c r="P16" s="96" t="s">
        <v>16</v>
      </c>
      <c r="Q16" s="96" t="s">
        <v>12</v>
      </c>
      <c r="R16" s="99" t="s">
        <v>25</v>
      </c>
    </row>
    <row r="17" spans="1:20" s="15" customFormat="1" ht="12.75" customHeight="1" x14ac:dyDescent="0.25">
      <c r="A17" s="85"/>
      <c r="B17" s="87"/>
      <c r="C17" s="89"/>
      <c r="D17" s="89"/>
      <c r="E17" s="87"/>
      <c r="F17" s="92"/>
      <c r="G17" s="101" t="s">
        <v>5</v>
      </c>
      <c r="H17" s="103" t="s">
        <v>19</v>
      </c>
      <c r="I17" s="103" t="s">
        <v>51</v>
      </c>
      <c r="J17" s="103" t="s">
        <v>20</v>
      </c>
      <c r="K17" s="103" t="s">
        <v>21</v>
      </c>
      <c r="L17" s="103" t="s">
        <v>18</v>
      </c>
      <c r="M17" s="103" t="s">
        <v>13</v>
      </c>
      <c r="N17" s="105" t="s">
        <v>6</v>
      </c>
      <c r="O17" s="97"/>
      <c r="P17" s="97"/>
      <c r="Q17" s="97"/>
      <c r="R17" s="100"/>
    </row>
    <row r="18" spans="1:20" s="15" customFormat="1" ht="81.75" customHeight="1" x14ac:dyDescent="0.25">
      <c r="A18" s="85"/>
      <c r="B18" s="87"/>
      <c r="C18" s="90"/>
      <c r="D18" s="90"/>
      <c r="E18" s="87"/>
      <c r="F18" s="92"/>
      <c r="G18" s="102"/>
      <c r="H18" s="104"/>
      <c r="I18" s="104"/>
      <c r="J18" s="104"/>
      <c r="K18" s="104"/>
      <c r="L18" s="104"/>
      <c r="M18" s="104"/>
      <c r="N18" s="106"/>
      <c r="O18" s="98"/>
      <c r="P18" s="98"/>
      <c r="Q18" s="98"/>
      <c r="R18" s="100"/>
      <c r="T18" s="17"/>
    </row>
    <row r="19" spans="1:20" ht="43.5" customHeight="1" x14ac:dyDescent="0.25">
      <c r="A19" s="11">
        <v>1</v>
      </c>
      <c r="B19" s="8">
        <v>2</v>
      </c>
      <c r="C19" s="13">
        <v>3</v>
      </c>
      <c r="D19" s="13">
        <v>4</v>
      </c>
      <c r="E19" s="13">
        <v>5</v>
      </c>
      <c r="F19" s="10">
        <v>6</v>
      </c>
      <c r="G19" s="30" t="s">
        <v>53</v>
      </c>
      <c r="H19" s="8">
        <v>8</v>
      </c>
      <c r="I19" s="8">
        <v>9</v>
      </c>
      <c r="J19" s="8">
        <v>10</v>
      </c>
      <c r="K19" s="8">
        <v>11</v>
      </c>
      <c r="L19" s="8">
        <v>12</v>
      </c>
      <c r="M19" s="8">
        <v>13</v>
      </c>
      <c r="N19" s="39" t="s">
        <v>54</v>
      </c>
      <c r="O19" s="42">
        <v>15</v>
      </c>
      <c r="P19" s="12" t="s">
        <v>55</v>
      </c>
      <c r="Q19" s="12">
        <v>17</v>
      </c>
      <c r="R19" s="12" t="s">
        <v>56</v>
      </c>
    </row>
    <row r="20" spans="1:20" s="35" customFormat="1" ht="13.8" x14ac:dyDescent="0.25">
      <c r="A20" s="27"/>
      <c r="B20" s="9"/>
      <c r="C20" s="26"/>
      <c r="D20" s="74"/>
      <c r="E20" s="18"/>
      <c r="F20" s="29"/>
      <c r="G20" s="52"/>
      <c r="H20" s="53"/>
      <c r="I20" s="53"/>
      <c r="J20" s="53"/>
      <c r="K20" s="53"/>
      <c r="L20" s="53"/>
      <c r="M20" s="53"/>
      <c r="N20" s="40">
        <f>SUM(G20:M20)</f>
        <v>0</v>
      </c>
      <c r="O20" s="21">
        <f>IF($F$14=0%,0,(IF(D20="Terminuota",((1+$F$14+0.0203)*(N20-L20)+L20),((1+$F$14+0.0131)*(N20-L20)+L20))))</f>
        <v>0</v>
      </c>
      <c r="P20" s="21">
        <f>IF(E20=0,0,O20*F20/E20)</f>
        <v>0</v>
      </c>
      <c r="Q20" s="21"/>
      <c r="R20" s="21">
        <f t="shared" ref="R20:R26" si="0">P20+Q20</f>
        <v>0</v>
      </c>
    </row>
    <row r="21" spans="1:20" ht="13.8" x14ac:dyDescent="0.25">
      <c r="A21" s="27"/>
      <c r="B21" s="9"/>
      <c r="C21" s="26"/>
      <c r="D21" s="74"/>
      <c r="E21" s="18"/>
      <c r="F21" s="29"/>
      <c r="G21" s="52"/>
      <c r="H21" s="53"/>
      <c r="I21" s="53"/>
      <c r="J21" s="53"/>
      <c r="K21" s="53"/>
      <c r="L21" s="53"/>
      <c r="M21" s="53"/>
      <c r="N21" s="40">
        <f t="shared" ref="N21:N26" si="1">SUM(G21:M21)</f>
        <v>0</v>
      </c>
      <c r="O21" s="21">
        <f t="shared" ref="O21:O26" si="2">IF($F$14=0%,0,(IF(D21="Terminuota",((1+$F$14+0.0203)*(N21-L21)+L21),((1+$F$14+0.0131)*(N21-L21)+L21))))</f>
        <v>0</v>
      </c>
      <c r="P21" s="21">
        <f t="shared" ref="P21:P26" si="3">IF(E21=0,0,O21*F21/E21)</f>
        <v>0</v>
      </c>
      <c r="Q21" s="21"/>
      <c r="R21" s="21">
        <f t="shared" si="0"/>
        <v>0</v>
      </c>
    </row>
    <row r="22" spans="1:20" ht="14.25" customHeight="1" x14ac:dyDescent="0.25">
      <c r="A22" s="27"/>
      <c r="B22" s="9"/>
      <c r="C22" s="26"/>
      <c r="D22" s="74"/>
      <c r="E22" s="18"/>
      <c r="F22" s="29"/>
      <c r="G22" s="20"/>
      <c r="H22" s="19"/>
      <c r="I22" s="19"/>
      <c r="J22" s="19"/>
      <c r="K22" s="19"/>
      <c r="L22" s="19"/>
      <c r="M22" s="19"/>
      <c r="N22" s="40">
        <f t="shared" si="1"/>
        <v>0</v>
      </c>
      <c r="O22" s="21">
        <f t="shared" si="2"/>
        <v>0</v>
      </c>
      <c r="P22" s="21">
        <f t="shared" si="3"/>
        <v>0</v>
      </c>
      <c r="Q22" s="21"/>
      <c r="R22" s="21">
        <f t="shared" si="0"/>
        <v>0</v>
      </c>
    </row>
    <row r="23" spans="1:20" ht="14.25" customHeight="1" x14ac:dyDescent="0.25">
      <c r="A23" s="27"/>
      <c r="B23" s="9"/>
      <c r="C23" s="26"/>
      <c r="D23" s="70"/>
      <c r="E23" s="18"/>
      <c r="F23" s="29"/>
      <c r="G23" s="20"/>
      <c r="H23" s="19"/>
      <c r="I23" s="19"/>
      <c r="J23" s="19"/>
      <c r="K23" s="19"/>
      <c r="L23" s="19"/>
      <c r="M23" s="19"/>
      <c r="N23" s="40">
        <f t="shared" si="1"/>
        <v>0</v>
      </c>
      <c r="O23" s="21">
        <f t="shared" si="2"/>
        <v>0</v>
      </c>
      <c r="P23" s="21">
        <f t="shared" si="3"/>
        <v>0</v>
      </c>
      <c r="Q23" s="21"/>
      <c r="R23" s="21">
        <f t="shared" si="0"/>
        <v>0</v>
      </c>
    </row>
    <row r="24" spans="1:20" ht="14.25" customHeight="1" x14ac:dyDescent="0.25">
      <c r="A24" s="27"/>
      <c r="B24" s="9"/>
      <c r="C24" s="26"/>
      <c r="D24" s="70"/>
      <c r="E24" s="18"/>
      <c r="F24" s="29"/>
      <c r="G24" s="20"/>
      <c r="H24" s="19"/>
      <c r="I24" s="19"/>
      <c r="J24" s="19"/>
      <c r="K24" s="19"/>
      <c r="L24" s="19"/>
      <c r="M24" s="19"/>
      <c r="N24" s="40">
        <f t="shared" si="1"/>
        <v>0</v>
      </c>
      <c r="O24" s="21">
        <f t="shared" si="2"/>
        <v>0</v>
      </c>
      <c r="P24" s="21">
        <f t="shared" si="3"/>
        <v>0</v>
      </c>
      <c r="Q24" s="21"/>
      <c r="R24" s="21">
        <f t="shared" si="0"/>
        <v>0</v>
      </c>
    </row>
    <row r="25" spans="1:20" ht="14.25" customHeight="1" x14ac:dyDescent="0.25">
      <c r="A25" s="28"/>
      <c r="B25" s="9"/>
      <c r="C25" s="26"/>
      <c r="D25" s="70"/>
      <c r="E25" s="18"/>
      <c r="F25" s="29"/>
      <c r="G25" s="20"/>
      <c r="H25" s="19"/>
      <c r="I25" s="19"/>
      <c r="J25" s="19"/>
      <c r="K25" s="19"/>
      <c r="L25" s="19"/>
      <c r="M25" s="19"/>
      <c r="N25" s="40">
        <f t="shared" si="1"/>
        <v>0</v>
      </c>
      <c r="O25" s="21">
        <f t="shared" si="2"/>
        <v>0</v>
      </c>
      <c r="P25" s="21">
        <f t="shared" si="3"/>
        <v>0</v>
      </c>
      <c r="Q25" s="21"/>
      <c r="R25" s="21">
        <f t="shared" si="0"/>
        <v>0</v>
      </c>
    </row>
    <row r="26" spans="1:20" ht="15.6" x14ac:dyDescent="0.25">
      <c r="A26" s="28"/>
      <c r="B26" s="9"/>
      <c r="C26" s="26"/>
      <c r="D26" s="70"/>
      <c r="E26" s="18"/>
      <c r="F26" s="29"/>
      <c r="G26" s="20"/>
      <c r="H26" s="19"/>
      <c r="I26" s="19"/>
      <c r="J26" s="19"/>
      <c r="K26" s="19"/>
      <c r="L26" s="19"/>
      <c r="M26" s="19"/>
      <c r="N26" s="40">
        <f t="shared" si="1"/>
        <v>0</v>
      </c>
      <c r="O26" s="21">
        <f t="shared" si="2"/>
        <v>0</v>
      </c>
      <c r="P26" s="21">
        <f t="shared" si="3"/>
        <v>0</v>
      </c>
      <c r="Q26" s="21"/>
      <c r="R26" s="21">
        <f t="shared" si="0"/>
        <v>0</v>
      </c>
    </row>
    <row r="27" spans="1:20" ht="13.8" thickBot="1" x14ac:dyDescent="0.3">
      <c r="A27" s="107" t="s">
        <v>3</v>
      </c>
      <c r="B27" s="108"/>
      <c r="C27" s="109"/>
      <c r="D27" s="68"/>
      <c r="E27" s="22">
        <f t="shared" ref="E27:Q27" si="4">SUM(E20:E26)</f>
        <v>0</v>
      </c>
      <c r="F27" s="24">
        <f t="shared" si="4"/>
        <v>0</v>
      </c>
      <c r="G27" s="31">
        <f t="shared" si="4"/>
        <v>0</v>
      </c>
      <c r="H27" s="23">
        <f t="shared" si="4"/>
        <v>0</v>
      </c>
      <c r="I27" s="23">
        <f t="shared" si="4"/>
        <v>0</v>
      </c>
      <c r="J27" s="23">
        <f t="shared" si="4"/>
        <v>0</v>
      </c>
      <c r="K27" s="23">
        <f t="shared" si="4"/>
        <v>0</v>
      </c>
      <c r="L27" s="23">
        <f t="shared" si="4"/>
        <v>0</v>
      </c>
      <c r="M27" s="23">
        <f t="shared" si="4"/>
        <v>0</v>
      </c>
      <c r="N27" s="41">
        <f t="shared" si="4"/>
        <v>0</v>
      </c>
      <c r="O27" s="25">
        <f t="shared" si="4"/>
        <v>0</v>
      </c>
      <c r="P27" s="25">
        <f t="shared" si="4"/>
        <v>0</v>
      </c>
      <c r="Q27" s="25">
        <f t="shared" si="4"/>
        <v>0</v>
      </c>
      <c r="R27" s="25">
        <f>SUM(R20:R26)</f>
        <v>0</v>
      </c>
    </row>
    <row r="28" spans="1:20" x14ac:dyDescent="0.25">
      <c r="A28" s="3"/>
      <c r="B28" s="4"/>
      <c r="C28" s="4"/>
      <c r="D28" s="4"/>
      <c r="E28" s="5"/>
      <c r="F28" s="3"/>
      <c r="G28" s="5"/>
      <c r="H28" s="3"/>
      <c r="I28" s="3"/>
      <c r="J28" s="3"/>
      <c r="K28" s="3"/>
      <c r="L28" s="3"/>
      <c r="M28" s="6"/>
      <c r="N28" s="6"/>
      <c r="O28" s="6"/>
      <c r="P28" s="4"/>
      <c r="Q28" s="4"/>
    </row>
    <row r="29" spans="1:20" s="66" customFormat="1" ht="13.8" x14ac:dyDescent="0.25">
      <c r="A29" s="75" t="s">
        <v>64</v>
      </c>
      <c r="B29" s="62"/>
      <c r="C29" s="62"/>
      <c r="D29" s="62"/>
      <c r="E29" s="63"/>
      <c r="F29" s="64"/>
      <c r="G29" s="63"/>
      <c r="H29" s="64"/>
      <c r="I29" s="64"/>
      <c r="J29" s="64"/>
      <c r="K29" s="64"/>
      <c r="L29" s="64"/>
      <c r="M29" s="65"/>
      <c r="N29" s="65"/>
      <c r="O29" s="65"/>
      <c r="P29" s="62"/>
      <c r="Q29" s="62"/>
    </row>
    <row r="30" spans="1:20" s="66" customFormat="1" ht="13.8" x14ac:dyDescent="0.25">
      <c r="A30" s="67" t="s">
        <v>46</v>
      </c>
      <c r="B30" s="62"/>
      <c r="C30" s="62"/>
      <c r="D30" s="62"/>
      <c r="E30" s="63"/>
      <c r="F30" s="64"/>
      <c r="G30" s="63"/>
      <c r="H30" s="64"/>
      <c r="I30" s="64"/>
      <c r="J30" s="64"/>
      <c r="K30" s="64"/>
      <c r="L30" s="64"/>
      <c r="M30" s="65"/>
      <c r="N30" s="65"/>
      <c r="O30" s="65"/>
      <c r="P30" s="62"/>
      <c r="Q30" s="62"/>
    </row>
    <row r="31" spans="1:20" ht="14.25" customHeight="1" x14ac:dyDescent="0.25">
      <c r="A31" s="67" t="s">
        <v>50</v>
      </c>
      <c r="B31" s="4"/>
      <c r="C31" s="4"/>
      <c r="D31" s="4"/>
      <c r="E31" s="5"/>
      <c r="F31" s="3"/>
      <c r="G31" s="5"/>
      <c r="H31" s="3"/>
      <c r="I31" s="3"/>
      <c r="J31" s="3"/>
      <c r="K31" s="3"/>
      <c r="L31" s="3"/>
      <c r="M31" s="6"/>
      <c r="N31" s="6"/>
      <c r="O31" s="6"/>
      <c r="P31" s="4"/>
      <c r="Q31" s="4"/>
    </row>
    <row r="32" spans="1:20" ht="14.25" customHeight="1" x14ac:dyDescent="0.25">
      <c r="A32" s="71"/>
      <c r="B32" s="4"/>
      <c r="C32" s="4"/>
      <c r="D32" s="4"/>
      <c r="E32" s="5"/>
      <c r="F32" s="3"/>
      <c r="G32" s="5"/>
      <c r="H32" s="3"/>
      <c r="I32" s="3"/>
      <c r="J32" s="3"/>
      <c r="K32" s="3"/>
      <c r="L32" s="3"/>
      <c r="M32" s="6"/>
      <c r="N32" s="6"/>
      <c r="O32" s="6"/>
      <c r="P32" s="4"/>
      <c r="Q32" s="4"/>
    </row>
    <row r="33" spans="1:18" ht="13.5" customHeight="1" x14ac:dyDescent="0.3">
      <c r="A33" s="110" t="s">
        <v>9</v>
      </c>
      <c r="B33" s="110"/>
      <c r="C33" s="110"/>
      <c r="D33" s="110"/>
      <c r="E33" s="110"/>
      <c r="F33" s="110"/>
      <c r="G33" s="110"/>
      <c r="H33" s="110"/>
      <c r="I33" s="110"/>
      <c r="J33" s="110"/>
      <c r="K33" s="110"/>
      <c r="L33" s="16"/>
    </row>
    <row r="34" spans="1:18" ht="135.75" customHeight="1" x14ac:dyDescent="0.25">
      <c r="A34" s="111" t="s">
        <v>43</v>
      </c>
      <c r="B34" s="111"/>
      <c r="C34" s="111"/>
      <c r="D34" s="111"/>
      <c r="E34" s="111"/>
      <c r="F34" s="111"/>
      <c r="G34" s="111"/>
      <c r="H34" s="111"/>
      <c r="I34" s="111"/>
      <c r="J34" s="111"/>
      <c r="K34" s="111"/>
      <c r="L34" s="111"/>
      <c r="M34" s="111"/>
      <c r="N34" s="111"/>
      <c r="O34" s="111"/>
      <c r="P34" s="111"/>
      <c r="Q34" s="111"/>
      <c r="R34" s="111"/>
    </row>
    <row r="35" spans="1:18" ht="26.25" customHeight="1" x14ac:dyDescent="0.25"/>
    <row r="36" spans="1:18" s="2" customFormat="1" x14ac:dyDescent="0.25">
      <c r="A36" s="113"/>
      <c r="B36" s="113"/>
      <c r="C36" s="56"/>
      <c r="D36" s="56"/>
      <c r="E36" s="34"/>
      <c r="F36" s="34"/>
      <c r="G36" s="34"/>
      <c r="H36" s="34"/>
      <c r="I36" s="113"/>
      <c r="J36" s="113"/>
      <c r="K36" s="113"/>
      <c r="L36" s="34"/>
      <c r="M36" s="34"/>
      <c r="N36" s="34"/>
      <c r="O36" s="34"/>
      <c r="P36" s="113"/>
      <c r="Q36" s="113"/>
      <c r="R36" s="113"/>
    </row>
    <row r="37" spans="1:18" s="35" customFormat="1" ht="15.6" x14ac:dyDescent="0.3">
      <c r="A37" s="114" t="s">
        <v>24</v>
      </c>
      <c r="B37" s="114"/>
      <c r="C37" s="55"/>
      <c r="D37" s="55"/>
      <c r="E37" s="55"/>
      <c r="F37" s="55"/>
      <c r="G37" s="55"/>
      <c r="H37" s="36"/>
      <c r="I37" s="115" t="s">
        <v>2</v>
      </c>
      <c r="J37" s="115"/>
      <c r="K37" s="115"/>
      <c r="L37" s="37"/>
      <c r="N37" s="54"/>
      <c r="O37" s="54"/>
      <c r="P37" s="116" t="s">
        <v>1</v>
      </c>
      <c r="Q37" s="116"/>
      <c r="R37" s="116"/>
    </row>
    <row r="38" spans="1:18" s="35" customFormat="1" ht="18.75" customHeight="1" x14ac:dyDescent="0.25">
      <c r="A38" s="2"/>
      <c r="B38" s="1"/>
      <c r="C38" s="1"/>
      <c r="D38" s="1"/>
      <c r="E38" s="1"/>
      <c r="F38" s="1"/>
      <c r="G38" s="2"/>
      <c r="H38"/>
      <c r="I38"/>
      <c r="J38"/>
      <c r="K38"/>
      <c r="L38"/>
      <c r="M38"/>
      <c r="N38"/>
      <c r="O38"/>
      <c r="P38"/>
      <c r="Q38"/>
      <c r="R38"/>
    </row>
    <row r="39" spans="1:18" ht="12.75" customHeight="1" x14ac:dyDescent="0.25">
      <c r="A39" s="38" t="s">
        <v>29</v>
      </c>
      <c r="B39" s="38"/>
      <c r="C39" s="2"/>
      <c r="D39" s="2"/>
      <c r="E39" s="2"/>
      <c r="F39" s="2"/>
      <c r="G39" s="2"/>
    </row>
  </sheetData>
  <mergeCells count="38">
    <mergeCell ref="M17:M18"/>
    <mergeCell ref="N17:N18"/>
    <mergeCell ref="A36:B36"/>
    <mergeCell ref="I36:K36"/>
    <mergeCell ref="P36:R36"/>
    <mergeCell ref="A37:B37"/>
    <mergeCell ref="I37:K37"/>
    <mergeCell ref="P37:R37"/>
    <mergeCell ref="A27:C27"/>
    <mergeCell ref="A33:K33"/>
    <mergeCell ref="A34:R34"/>
    <mergeCell ref="A16:A18"/>
    <mergeCell ref="B16:B18"/>
    <mergeCell ref="C16:C18"/>
    <mergeCell ref="D16:D18"/>
    <mergeCell ref="R16:R18"/>
    <mergeCell ref="G17:G18"/>
    <mergeCell ref="H17:H18"/>
    <mergeCell ref="A10:D10"/>
    <mergeCell ref="A11:D11"/>
    <mergeCell ref="G16:N16"/>
    <mergeCell ref="O16:O18"/>
    <mergeCell ref="P16:P18"/>
    <mergeCell ref="Q16:Q18"/>
    <mergeCell ref="I17:I18"/>
    <mergeCell ref="J17:J18"/>
    <mergeCell ref="K17:K18"/>
    <mergeCell ref="L17:L18"/>
    <mergeCell ref="N1:R1"/>
    <mergeCell ref="A4:R4"/>
    <mergeCell ref="I7:J7"/>
    <mergeCell ref="A9:K9"/>
    <mergeCell ref="E10:R10"/>
    <mergeCell ref="E16:E18"/>
    <mergeCell ref="F16:F18"/>
    <mergeCell ref="E11:R11"/>
    <mergeCell ref="A13:K13"/>
    <mergeCell ref="A14:D14"/>
  </mergeCells>
  <dataValidations count="4">
    <dataValidation type="list" allowBlank="1" showInputMessage="1" showErrorMessage="1" sqref="D20:D26">
      <formula1>"Terminuota, Neterminuota"</formula1>
    </dataValidation>
    <dataValidation type="list" allowBlank="1" showInputMessage="1" showErrorMessage="1" sqref="E14">
      <formula1>"Biudžetinė, Verslo įm. ir kt., Kitos organizacijos**, "</formula1>
    </dataValidation>
    <dataValidation type="list" allowBlank="1" showInputMessage="1" showErrorMessage="1" sqref="H5">
      <formula1>"2017,2018,2019,2020,2021,2022"</formula1>
    </dataValidation>
    <dataValidation type="list" allowBlank="1" showInputMessage="1" showErrorMessage="1" sqref="J5">
      <formula1>"sausio,vasario,kovo,balandžio,gegužės,birželio,liepos,rugpjūčio,rugsėjo,spalio,lapkričio,gruodžio"</formula1>
    </dataValidation>
  </dataValidations>
  <pageMargins left="0.23622047244094491" right="0.75" top="0.23622047244094491" bottom="0.27559055118110237" header="0.19685039370078741" footer="0.23622047244094491"/>
  <pageSetup paperSize="9" scale="62" fitToHeight="0"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IV39"/>
  <sheetViews>
    <sheetView zoomScale="80" zoomScaleNormal="80" zoomScaleSheetLayoutView="75" workbookViewId="0">
      <selection activeCell="A4" sqref="A4:R4"/>
    </sheetView>
  </sheetViews>
  <sheetFormatPr defaultRowHeight="13.2" x14ac:dyDescent="0.25"/>
  <cols>
    <col min="1" max="1" width="9.44140625" customWidth="1"/>
    <col min="2" max="2" width="23.33203125" customWidth="1"/>
    <col min="3" max="4" width="19" customWidth="1"/>
    <col min="5" max="5" width="19.109375" customWidth="1"/>
    <col min="6" max="6" width="11.88671875" customWidth="1"/>
    <col min="7" max="7" width="10.5546875" customWidth="1"/>
    <col min="8" max="8" width="10" customWidth="1"/>
    <col min="9" max="9" width="13.44140625" customWidth="1"/>
    <col min="10" max="10" width="11.6640625" customWidth="1"/>
    <col min="11" max="11" width="13.109375" customWidth="1"/>
    <col min="12" max="12" width="12.5546875" customWidth="1"/>
    <col min="13" max="13" width="12.109375" customWidth="1"/>
    <col min="14" max="14" width="12.33203125" customWidth="1"/>
    <col min="15" max="15" width="15.109375" customWidth="1"/>
    <col min="16" max="16" width="12.33203125" customWidth="1"/>
    <col min="17" max="17" width="15.33203125" customWidth="1"/>
    <col min="18" max="18" width="11.33203125" customWidth="1"/>
  </cols>
  <sheetData>
    <row r="1" spans="1:256" ht="71.25" customHeight="1" x14ac:dyDescent="0.25">
      <c r="N1" s="76" t="s">
        <v>30</v>
      </c>
      <c r="O1" s="76"/>
      <c r="P1" s="76"/>
      <c r="Q1" s="76"/>
      <c r="R1" s="76"/>
    </row>
    <row r="2" spans="1:256" ht="13.8" x14ac:dyDescent="0.25">
      <c r="N2" s="45"/>
      <c r="O2" s="45"/>
      <c r="P2" s="45"/>
      <c r="Q2" s="45"/>
      <c r="R2" s="45"/>
    </row>
    <row r="3" spans="1:256" ht="13.8" x14ac:dyDescent="0.25">
      <c r="N3" s="45"/>
      <c r="O3" s="45"/>
      <c r="P3" s="45"/>
      <c r="Q3" s="45"/>
      <c r="R3" s="45"/>
    </row>
    <row r="4" spans="1:256" ht="15.6" x14ac:dyDescent="0.3">
      <c r="A4" s="77" t="s">
        <v>7</v>
      </c>
      <c r="B4" s="77"/>
      <c r="C4" s="77"/>
      <c r="D4" s="77"/>
      <c r="E4" s="77"/>
      <c r="F4" s="77"/>
      <c r="G4" s="77"/>
      <c r="H4" s="77"/>
      <c r="I4" s="77"/>
      <c r="J4" s="77"/>
      <c r="K4" s="77"/>
      <c r="L4" s="77"/>
      <c r="M4" s="77"/>
      <c r="N4" s="77"/>
      <c r="O4" s="77"/>
      <c r="P4" s="77"/>
      <c r="Q4" s="77"/>
      <c r="R4" s="77"/>
    </row>
    <row r="5" spans="1:256" ht="15.6" x14ac:dyDescent="0.3">
      <c r="A5" s="46"/>
      <c r="B5" s="46"/>
      <c r="C5" s="46"/>
      <c r="D5" s="46"/>
      <c r="E5" s="46"/>
      <c r="F5" s="46"/>
      <c r="G5" s="48" t="s">
        <v>35</v>
      </c>
      <c r="H5" s="57">
        <v>2019</v>
      </c>
      <c r="I5" s="49" t="s">
        <v>36</v>
      </c>
      <c r="J5" s="58" t="s">
        <v>44</v>
      </c>
      <c r="K5" s="49" t="s">
        <v>37</v>
      </c>
      <c r="L5" s="46"/>
      <c r="M5" s="46"/>
      <c r="N5" s="46"/>
      <c r="O5" s="46"/>
      <c r="P5" s="46"/>
      <c r="Q5" s="46"/>
      <c r="R5" s="46"/>
    </row>
    <row r="6" spans="1:256" ht="15.6" x14ac:dyDescent="0.3">
      <c r="A6" s="14"/>
      <c r="B6" s="14"/>
      <c r="C6" s="14"/>
      <c r="D6" s="14"/>
      <c r="E6" s="14"/>
      <c r="F6" s="14"/>
      <c r="G6" s="14"/>
      <c r="H6" s="14"/>
      <c r="I6" s="14"/>
      <c r="J6" s="14"/>
      <c r="K6" s="14"/>
      <c r="L6" s="14"/>
      <c r="M6" s="14"/>
      <c r="N6" s="14"/>
      <c r="O6" s="14"/>
      <c r="P6" s="14"/>
      <c r="Q6" s="14"/>
    </row>
    <row r="7" spans="1:256" ht="15" customHeight="1" x14ac:dyDescent="0.3">
      <c r="A7" s="47"/>
      <c r="B7" s="47"/>
      <c r="C7" s="47"/>
      <c r="D7" s="47"/>
      <c r="E7" s="47"/>
      <c r="F7" s="47"/>
      <c r="G7" s="47"/>
      <c r="H7" s="50" t="s">
        <v>38</v>
      </c>
      <c r="I7" s="126" t="s">
        <v>57</v>
      </c>
      <c r="J7" s="126"/>
      <c r="K7" s="47"/>
      <c r="L7" s="47"/>
      <c r="M7" s="47"/>
      <c r="N7" s="47"/>
      <c r="O7" s="47"/>
      <c r="P7" s="47"/>
      <c r="Q7" s="47"/>
      <c r="R7" s="47"/>
    </row>
    <row r="8" spans="1:256" ht="15" x14ac:dyDescent="0.25">
      <c r="A8" s="7"/>
      <c r="B8" s="7"/>
      <c r="C8" s="7"/>
      <c r="D8" s="7"/>
      <c r="E8" s="7"/>
      <c r="F8" s="7"/>
      <c r="G8" s="7"/>
      <c r="H8" s="7"/>
      <c r="I8" s="7"/>
      <c r="J8" s="7"/>
      <c r="K8" s="7"/>
      <c r="L8" s="7"/>
      <c r="M8" s="7"/>
      <c r="N8" s="7"/>
      <c r="O8" s="7"/>
      <c r="P8" s="7"/>
      <c r="Q8" s="7"/>
    </row>
    <row r="9" spans="1:256" ht="24.75" customHeight="1" x14ac:dyDescent="0.25">
      <c r="A9" s="79" t="s">
        <v>32</v>
      </c>
      <c r="B9" s="79"/>
      <c r="C9" s="79"/>
      <c r="D9" s="79"/>
      <c r="E9" s="79"/>
      <c r="F9" s="79"/>
      <c r="G9" s="79"/>
      <c r="H9" s="79"/>
      <c r="I9" s="79"/>
      <c r="J9" s="79"/>
      <c r="K9" s="79"/>
      <c r="L9" s="43"/>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61" customFormat="1" ht="23.25" customHeight="1" x14ac:dyDescent="0.25">
      <c r="A10" s="122" t="s">
        <v>33</v>
      </c>
      <c r="B10" s="123"/>
      <c r="C10" s="123"/>
      <c r="D10" s="124"/>
      <c r="E10" s="125" t="s">
        <v>58</v>
      </c>
      <c r="F10" s="125"/>
      <c r="G10" s="125"/>
      <c r="H10" s="125"/>
      <c r="I10" s="125"/>
      <c r="J10" s="125"/>
      <c r="K10" s="125"/>
      <c r="L10" s="125"/>
      <c r="M10" s="125"/>
      <c r="N10" s="125"/>
      <c r="O10" s="125"/>
      <c r="P10" s="125"/>
      <c r="Q10" s="125"/>
      <c r="R10" s="125"/>
      <c r="S10" s="59"/>
      <c r="T10" s="59"/>
      <c r="U10" s="59"/>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row>
    <row r="11" spans="1:256" s="61" customFormat="1" ht="22.5" customHeight="1" x14ac:dyDescent="0.25">
      <c r="A11" s="122" t="s">
        <v>34</v>
      </c>
      <c r="B11" s="123"/>
      <c r="C11" s="123"/>
      <c r="D11" s="124"/>
      <c r="E11" s="125" t="s">
        <v>59</v>
      </c>
      <c r="F11" s="125"/>
      <c r="G11" s="125"/>
      <c r="H11" s="125"/>
      <c r="I11" s="125"/>
      <c r="J11" s="125"/>
      <c r="K11" s="125"/>
      <c r="L11" s="125"/>
      <c r="M11" s="125"/>
      <c r="N11" s="125"/>
      <c r="O11" s="125"/>
      <c r="P11" s="125"/>
      <c r="Q11" s="125"/>
      <c r="R11" s="125"/>
      <c r="S11" s="59"/>
      <c r="T11" s="59"/>
      <c r="U11" s="59"/>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row>
    <row r="12" spans="1:256" ht="18.75" customHeight="1" x14ac:dyDescent="0.3">
      <c r="E12" s="32"/>
      <c r="G12" s="33"/>
    </row>
    <row r="13" spans="1:256" ht="18.75" customHeight="1" x14ac:dyDescent="0.25">
      <c r="A13" s="79" t="s">
        <v>31</v>
      </c>
      <c r="B13" s="79"/>
      <c r="C13" s="79"/>
      <c r="D13" s="79"/>
      <c r="E13" s="79"/>
      <c r="F13" s="79"/>
      <c r="G13" s="79"/>
      <c r="H13" s="79"/>
      <c r="I13" s="79"/>
      <c r="J13" s="79"/>
      <c r="K13" s="79"/>
      <c r="L13" s="43"/>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ht="22.5" customHeight="1" x14ac:dyDescent="0.25">
      <c r="A14" s="119" t="s">
        <v>62</v>
      </c>
      <c r="B14" s="120"/>
      <c r="C14" s="120"/>
      <c r="D14" s="121"/>
      <c r="E14" s="72" t="s">
        <v>52</v>
      </c>
      <c r="F14" s="73">
        <f>+IF(E14="Biudžetinė",0.0014,IF(E14="Verslo įm. ir kt.",0.0046,IF(E14="Kitos organizacijos**",0.003,0)))</f>
        <v>3.0000000000000001E-3</v>
      </c>
      <c r="G14" s="69"/>
      <c r="H14" s="43"/>
      <c r="I14" s="43"/>
      <c r="J14" s="43"/>
      <c r="K14" s="43"/>
      <c r="L14" s="43"/>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ht="9" customHeight="1" thickBot="1" x14ac:dyDescent="0.35">
      <c r="E15" s="32"/>
    </row>
    <row r="16" spans="1:256" s="15" customFormat="1" ht="16.5" customHeight="1" thickBot="1" x14ac:dyDescent="0.3">
      <c r="A16" s="84" t="s">
        <v>17</v>
      </c>
      <c r="B16" s="86" t="s">
        <v>0</v>
      </c>
      <c r="C16" s="88" t="s">
        <v>8</v>
      </c>
      <c r="D16" s="88" t="s">
        <v>48</v>
      </c>
      <c r="E16" s="86" t="s">
        <v>4</v>
      </c>
      <c r="F16" s="91" t="s">
        <v>15</v>
      </c>
      <c r="G16" s="93" t="s">
        <v>11</v>
      </c>
      <c r="H16" s="94"/>
      <c r="I16" s="94"/>
      <c r="J16" s="94"/>
      <c r="K16" s="94"/>
      <c r="L16" s="95"/>
      <c r="M16" s="95"/>
      <c r="N16" s="95"/>
      <c r="O16" s="96" t="s">
        <v>14</v>
      </c>
      <c r="P16" s="96" t="s">
        <v>16</v>
      </c>
      <c r="Q16" s="96" t="s">
        <v>12</v>
      </c>
      <c r="R16" s="99" t="s">
        <v>25</v>
      </c>
    </row>
    <row r="17" spans="1:20" s="15" customFormat="1" ht="12.75" customHeight="1" x14ac:dyDescent="0.25">
      <c r="A17" s="85"/>
      <c r="B17" s="87"/>
      <c r="C17" s="89"/>
      <c r="D17" s="89"/>
      <c r="E17" s="87"/>
      <c r="F17" s="92"/>
      <c r="G17" s="101" t="s">
        <v>5</v>
      </c>
      <c r="H17" s="103" t="s">
        <v>19</v>
      </c>
      <c r="I17" s="103" t="s">
        <v>51</v>
      </c>
      <c r="J17" s="103" t="s">
        <v>20</v>
      </c>
      <c r="K17" s="103" t="s">
        <v>21</v>
      </c>
      <c r="L17" s="103" t="s">
        <v>18</v>
      </c>
      <c r="M17" s="103" t="s">
        <v>13</v>
      </c>
      <c r="N17" s="105" t="s">
        <v>6</v>
      </c>
      <c r="O17" s="97"/>
      <c r="P17" s="97"/>
      <c r="Q17" s="97"/>
      <c r="R17" s="100"/>
    </row>
    <row r="18" spans="1:20" s="15" customFormat="1" ht="81.75" customHeight="1" x14ac:dyDescent="0.25">
      <c r="A18" s="85"/>
      <c r="B18" s="87"/>
      <c r="C18" s="90"/>
      <c r="D18" s="90"/>
      <c r="E18" s="87"/>
      <c r="F18" s="92"/>
      <c r="G18" s="102"/>
      <c r="H18" s="104"/>
      <c r="I18" s="104"/>
      <c r="J18" s="104"/>
      <c r="K18" s="104"/>
      <c r="L18" s="104"/>
      <c r="M18" s="104"/>
      <c r="N18" s="106"/>
      <c r="O18" s="98"/>
      <c r="P18" s="98"/>
      <c r="Q18" s="98"/>
      <c r="R18" s="100"/>
      <c r="T18" s="17"/>
    </row>
    <row r="19" spans="1:20" ht="43.5" customHeight="1" x14ac:dyDescent="0.25">
      <c r="A19" s="11">
        <v>1</v>
      </c>
      <c r="B19" s="8">
        <v>2</v>
      </c>
      <c r="C19" s="13">
        <v>3</v>
      </c>
      <c r="D19" s="13">
        <v>4</v>
      </c>
      <c r="E19" s="13">
        <v>5</v>
      </c>
      <c r="F19" s="10">
        <v>6</v>
      </c>
      <c r="G19" s="30" t="s">
        <v>53</v>
      </c>
      <c r="H19" s="8">
        <v>8</v>
      </c>
      <c r="I19" s="8">
        <v>9</v>
      </c>
      <c r="J19" s="8">
        <v>10</v>
      </c>
      <c r="K19" s="8">
        <v>11</v>
      </c>
      <c r="L19" s="8">
        <v>12</v>
      </c>
      <c r="M19" s="8">
        <v>13</v>
      </c>
      <c r="N19" s="39" t="s">
        <v>54</v>
      </c>
      <c r="O19" s="42">
        <v>15</v>
      </c>
      <c r="P19" s="12" t="s">
        <v>55</v>
      </c>
      <c r="Q19" s="12">
        <v>17</v>
      </c>
      <c r="R19" s="12" t="s">
        <v>56</v>
      </c>
    </row>
    <row r="20" spans="1:20" s="35" customFormat="1" ht="13.8" x14ac:dyDescent="0.25">
      <c r="A20" s="27" t="s">
        <v>39</v>
      </c>
      <c r="B20" s="9" t="s">
        <v>40</v>
      </c>
      <c r="C20" s="26" t="s">
        <v>41</v>
      </c>
      <c r="D20" s="74" t="s">
        <v>49</v>
      </c>
      <c r="E20" s="18">
        <v>20</v>
      </c>
      <c r="F20" s="29">
        <v>10</v>
      </c>
      <c r="G20" s="52">
        <v>1289</v>
      </c>
      <c r="H20" s="53">
        <v>644.5</v>
      </c>
      <c r="I20" s="53"/>
      <c r="J20" s="19">
        <f>100*1.289</f>
        <v>128.9</v>
      </c>
      <c r="K20" s="53"/>
      <c r="L20" s="53"/>
      <c r="M20" s="53"/>
      <c r="N20" s="40">
        <f t="shared" ref="N20:N26" si="0">SUM(G20:M20)</f>
        <v>2062.4</v>
      </c>
      <c r="O20" s="21">
        <f t="shared" ref="O20:O26" si="1">IF($F$14=0%,0,(IF(D20="Terminuota",((1+$F$14+0.0203)*(N20-L20)+L20),((1+$F$14+0.0131)*(N20-L20)+L20))))</f>
        <v>2110.4539199999999</v>
      </c>
      <c r="P20" s="21">
        <f>IF(E20=0,0,O20*F20/E20)</f>
        <v>1055.22696</v>
      </c>
      <c r="Q20" s="21"/>
      <c r="R20" s="21">
        <f>P20+Q20</f>
        <v>1055.22696</v>
      </c>
    </row>
    <row r="21" spans="1:20" ht="13.8" x14ac:dyDescent="0.25">
      <c r="A21" s="27" t="s">
        <v>42</v>
      </c>
      <c r="B21" s="9" t="s">
        <v>40</v>
      </c>
      <c r="C21" s="26" t="s">
        <v>41</v>
      </c>
      <c r="D21" s="74" t="s">
        <v>60</v>
      </c>
      <c r="E21" s="18">
        <v>20</v>
      </c>
      <c r="F21" s="29">
        <v>20</v>
      </c>
      <c r="G21" s="52">
        <v>644.5</v>
      </c>
      <c r="H21" s="53">
        <v>161.25</v>
      </c>
      <c r="I21" s="53"/>
      <c r="J21" s="19"/>
      <c r="K21" s="53"/>
      <c r="L21" s="53">
        <v>20</v>
      </c>
      <c r="M21" s="53"/>
      <c r="N21" s="40">
        <f t="shared" si="0"/>
        <v>825.75</v>
      </c>
      <c r="O21" s="21">
        <f t="shared" si="1"/>
        <v>838.72257499999978</v>
      </c>
      <c r="P21" s="21">
        <f t="shared" ref="P21:P26" si="2">IF(E21=0,0,O21*F21/E21)</f>
        <v>838.72257499999978</v>
      </c>
      <c r="Q21" s="21"/>
      <c r="R21" s="21">
        <f t="shared" ref="R21:R26" si="3">P21+Q21</f>
        <v>838.72257499999978</v>
      </c>
    </row>
    <row r="22" spans="1:20" ht="14.25" customHeight="1" x14ac:dyDescent="0.25">
      <c r="A22" s="27"/>
      <c r="B22" s="9"/>
      <c r="C22" s="26"/>
      <c r="D22" s="74"/>
      <c r="E22" s="18"/>
      <c r="F22" s="29"/>
      <c r="G22" s="52"/>
      <c r="H22" s="53"/>
      <c r="I22" s="53"/>
      <c r="J22" s="19"/>
      <c r="K22" s="19"/>
      <c r="L22" s="19"/>
      <c r="M22" s="19"/>
      <c r="N22" s="40">
        <f t="shared" si="0"/>
        <v>0</v>
      </c>
      <c r="O22" s="21">
        <f t="shared" si="1"/>
        <v>0</v>
      </c>
      <c r="P22" s="21">
        <f t="shared" si="2"/>
        <v>0</v>
      </c>
      <c r="Q22" s="21"/>
      <c r="R22" s="21">
        <f t="shared" si="3"/>
        <v>0</v>
      </c>
    </row>
    <row r="23" spans="1:20" ht="14.25" customHeight="1" x14ac:dyDescent="0.25">
      <c r="A23" s="27"/>
      <c r="B23" s="9"/>
      <c r="C23" s="26"/>
      <c r="D23" s="70"/>
      <c r="E23" s="18"/>
      <c r="F23" s="29"/>
      <c r="G23" s="20"/>
      <c r="H23" s="19"/>
      <c r="I23" s="19"/>
      <c r="J23" s="19"/>
      <c r="K23" s="19"/>
      <c r="L23" s="19"/>
      <c r="M23" s="19"/>
      <c r="N23" s="40">
        <f t="shared" si="0"/>
        <v>0</v>
      </c>
      <c r="O23" s="21">
        <f t="shared" si="1"/>
        <v>0</v>
      </c>
      <c r="P23" s="21">
        <f t="shared" si="2"/>
        <v>0</v>
      </c>
      <c r="Q23" s="21"/>
      <c r="R23" s="21">
        <f t="shared" si="3"/>
        <v>0</v>
      </c>
    </row>
    <row r="24" spans="1:20" ht="14.25" customHeight="1" x14ac:dyDescent="0.25">
      <c r="A24" s="27"/>
      <c r="B24" s="9"/>
      <c r="C24" s="26"/>
      <c r="D24" s="70"/>
      <c r="E24" s="18"/>
      <c r="F24" s="29"/>
      <c r="G24" s="20"/>
      <c r="H24" s="19"/>
      <c r="I24" s="19"/>
      <c r="J24" s="19"/>
      <c r="K24" s="19"/>
      <c r="L24" s="19"/>
      <c r="M24" s="19"/>
      <c r="N24" s="40">
        <f t="shared" si="0"/>
        <v>0</v>
      </c>
      <c r="O24" s="21">
        <f t="shared" si="1"/>
        <v>0</v>
      </c>
      <c r="P24" s="21">
        <f t="shared" si="2"/>
        <v>0</v>
      </c>
      <c r="Q24" s="21"/>
      <c r="R24" s="21">
        <f t="shared" si="3"/>
        <v>0</v>
      </c>
    </row>
    <row r="25" spans="1:20" ht="14.25" customHeight="1" x14ac:dyDescent="0.25">
      <c r="A25" s="28"/>
      <c r="B25" s="9"/>
      <c r="C25" s="26"/>
      <c r="D25" s="70"/>
      <c r="E25" s="18"/>
      <c r="F25" s="29"/>
      <c r="G25" s="20"/>
      <c r="H25" s="19"/>
      <c r="I25" s="19"/>
      <c r="J25" s="19"/>
      <c r="K25" s="19"/>
      <c r="L25" s="19"/>
      <c r="M25" s="19"/>
      <c r="N25" s="40">
        <f t="shared" si="0"/>
        <v>0</v>
      </c>
      <c r="O25" s="21">
        <f t="shared" si="1"/>
        <v>0</v>
      </c>
      <c r="P25" s="21">
        <f t="shared" si="2"/>
        <v>0</v>
      </c>
      <c r="Q25" s="21"/>
      <c r="R25" s="21">
        <f t="shared" si="3"/>
        <v>0</v>
      </c>
    </row>
    <row r="26" spans="1:20" ht="15.6" x14ac:dyDescent="0.25">
      <c r="A26" s="28"/>
      <c r="B26" s="9"/>
      <c r="C26" s="26"/>
      <c r="D26" s="70"/>
      <c r="E26" s="18"/>
      <c r="F26" s="29"/>
      <c r="G26" s="20"/>
      <c r="H26" s="19"/>
      <c r="I26" s="19"/>
      <c r="J26" s="19"/>
      <c r="K26" s="19"/>
      <c r="L26" s="19"/>
      <c r="M26" s="19"/>
      <c r="N26" s="40">
        <f t="shared" si="0"/>
        <v>0</v>
      </c>
      <c r="O26" s="21">
        <f t="shared" si="1"/>
        <v>0</v>
      </c>
      <c r="P26" s="21">
        <f t="shared" si="2"/>
        <v>0</v>
      </c>
      <c r="Q26" s="21"/>
      <c r="R26" s="21">
        <f t="shared" si="3"/>
        <v>0</v>
      </c>
    </row>
    <row r="27" spans="1:20" ht="13.8" thickBot="1" x14ac:dyDescent="0.3">
      <c r="A27" s="107" t="s">
        <v>3</v>
      </c>
      <c r="B27" s="108"/>
      <c r="C27" s="109"/>
      <c r="D27" s="68"/>
      <c r="E27" s="22">
        <f t="shared" ref="E27:Q27" si="4">SUM(E20:E26)</f>
        <v>40</v>
      </c>
      <c r="F27" s="24">
        <f t="shared" si="4"/>
        <v>30</v>
      </c>
      <c r="G27" s="31">
        <f t="shared" si="4"/>
        <v>1933.5</v>
      </c>
      <c r="H27" s="23">
        <f t="shared" si="4"/>
        <v>805.75</v>
      </c>
      <c r="I27" s="23">
        <f t="shared" si="4"/>
        <v>0</v>
      </c>
      <c r="J27" s="23">
        <f t="shared" si="4"/>
        <v>128.9</v>
      </c>
      <c r="K27" s="23">
        <f t="shared" si="4"/>
        <v>0</v>
      </c>
      <c r="L27" s="23">
        <f t="shared" si="4"/>
        <v>20</v>
      </c>
      <c r="M27" s="23">
        <f t="shared" si="4"/>
        <v>0</v>
      </c>
      <c r="N27" s="41">
        <f t="shared" si="4"/>
        <v>2888.15</v>
      </c>
      <c r="O27" s="25">
        <f t="shared" si="4"/>
        <v>2949.1764949999997</v>
      </c>
      <c r="P27" s="25">
        <f t="shared" si="4"/>
        <v>1893.9495349999997</v>
      </c>
      <c r="Q27" s="25">
        <f t="shared" si="4"/>
        <v>0</v>
      </c>
      <c r="R27" s="25">
        <f>SUM(R20:R26)</f>
        <v>1893.9495349999997</v>
      </c>
    </row>
    <row r="28" spans="1:20" x14ac:dyDescent="0.25">
      <c r="A28" s="3"/>
      <c r="B28" s="4"/>
      <c r="C28" s="4"/>
      <c r="D28" s="4"/>
      <c r="E28" s="5"/>
      <c r="F28" s="3"/>
      <c r="G28" s="5"/>
      <c r="H28" s="3"/>
      <c r="I28" s="3"/>
      <c r="J28" s="3"/>
      <c r="K28" s="3"/>
      <c r="L28" s="3"/>
      <c r="M28" s="6"/>
      <c r="N28" s="6"/>
      <c r="O28" s="6"/>
      <c r="P28" s="4"/>
      <c r="Q28" s="4"/>
    </row>
    <row r="29" spans="1:20" s="66" customFormat="1" ht="13.8" x14ac:dyDescent="0.25">
      <c r="A29" s="75" t="s">
        <v>64</v>
      </c>
      <c r="B29" s="62"/>
      <c r="C29" s="62"/>
      <c r="D29" s="62"/>
      <c r="E29" s="63"/>
      <c r="F29" s="64"/>
      <c r="G29" s="63"/>
      <c r="H29" s="64"/>
      <c r="I29" s="64"/>
      <c r="J29" s="64"/>
      <c r="K29" s="64"/>
      <c r="L29" s="64"/>
      <c r="M29" s="65"/>
      <c r="N29" s="65"/>
      <c r="O29" s="65"/>
      <c r="P29" s="62"/>
      <c r="Q29" s="62"/>
    </row>
    <row r="30" spans="1:20" s="66" customFormat="1" ht="13.8" x14ac:dyDescent="0.25">
      <c r="A30" s="67" t="s">
        <v>46</v>
      </c>
      <c r="B30" s="62"/>
      <c r="C30" s="62"/>
      <c r="D30" s="62"/>
      <c r="E30" s="63"/>
      <c r="F30" s="64"/>
      <c r="G30" s="63"/>
      <c r="H30" s="64"/>
      <c r="I30" s="64"/>
      <c r="J30" s="64"/>
      <c r="K30" s="64"/>
      <c r="L30" s="64"/>
      <c r="M30" s="65"/>
      <c r="N30" s="65"/>
      <c r="O30" s="65"/>
      <c r="P30" s="62"/>
      <c r="Q30" s="62"/>
    </row>
    <row r="31" spans="1:20" ht="14.25" customHeight="1" x14ac:dyDescent="0.25">
      <c r="A31" s="67" t="s">
        <v>50</v>
      </c>
      <c r="B31" s="4"/>
      <c r="C31" s="4"/>
      <c r="D31" s="4"/>
      <c r="E31" s="5"/>
      <c r="F31" s="3"/>
      <c r="G31" s="5"/>
      <c r="H31" s="3"/>
      <c r="I31" s="3"/>
      <c r="J31" s="3"/>
      <c r="K31" s="3"/>
      <c r="L31" s="3"/>
      <c r="M31" s="6"/>
      <c r="N31" s="6"/>
      <c r="O31" s="6"/>
      <c r="P31" s="4"/>
      <c r="Q31" s="4"/>
    </row>
    <row r="32" spans="1:20" ht="14.25" customHeight="1" x14ac:dyDescent="0.25">
      <c r="A32" s="71"/>
      <c r="B32" s="4"/>
      <c r="C32" s="4"/>
      <c r="D32" s="4"/>
      <c r="E32" s="5"/>
      <c r="F32" s="3"/>
      <c r="G32" s="5"/>
      <c r="H32" s="3"/>
      <c r="I32" s="3"/>
      <c r="J32" s="3"/>
      <c r="K32" s="3"/>
      <c r="L32" s="3"/>
      <c r="M32" s="6"/>
      <c r="N32" s="6"/>
      <c r="O32" s="6"/>
      <c r="P32" s="4"/>
      <c r="Q32" s="4"/>
    </row>
    <row r="33" spans="1:18" ht="13.5" customHeight="1" x14ac:dyDescent="0.3">
      <c r="A33" s="110" t="s">
        <v>9</v>
      </c>
      <c r="B33" s="110"/>
      <c r="C33" s="110"/>
      <c r="D33" s="110"/>
      <c r="E33" s="110"/>
      <c r="F33" s="110"/>
      <c r="G33" s="110"/>
      <c r="H33" s="110"/>
      <c r="I33" s="110"/>
      <c r="J33" s="110"/>
      <c r="K33" s="110"/>
      <c r="L33" s="16"/>
    </row>
    <row r="34" spans="1:18" ht="135.75" customHeight="1" x14ac:dyDescent="0.25">
      <c r="A34" s="111" t="s">
        <v>43</v>
      </c>
      <c r="B34" s="111"/>
      <c r="C34" s="111"/>
      <c r="D34" s="111"/>
      <c r="E34" s="111"/>
      <c r="F34" s="111"/>
      <c r="G34" s="111"/>
      <c r="H34" s="111"/>
      <c r="I34" s="111"/>
      <c r="J34" s="111"/>
      <c r="K34" s="111"/>
      <c r="L34" s="111"/>
      <c r="M34" s="111"/>
      <c r="N34" s="111"/>
      <c r="O34" s="111"/>
      <c r="P34" s="111"/>
      <c r="Q34" s="111"/>
      <c r="R34" s="111"/>
    </row>
    <row r="35" spans="1:18" ht="26.25" customHeight="1" x14ac:dyDescent="0.25"/>
    <row r="36" spans="1:18" s="2" customFormat="1" x14ac:dyDescent="0.25">
      <c r="A36" s="113"/>
      <c r="B36" s="113"/>
      <c r="C36" s="56"/>
      <c r="D36" s="56"/>
      <c r="E36" s="34"/>
      <c r="F36" s="34"/>
      <c r="G36" s="34"/>
      <c r="H36" s="34"/>
      <c r="I36" s="113"/>
      <c r="J36" s="113"/>
      <c r="K36" s="113"/>
      <c r="L36" s="34"/>
      <c r="M36" s="34"/>
      <c r="N36" s="34"/>
      <c r="O36" s="34"/>
      <c r="P36" s="113"/>
      <c r="Q36" s="113"/>
      <c r="R36" s="113"/>
    </row>
    <row r="37" spans="1:18" s="35" customFormat="1" ht="15.6" x14ac:dyDescent="0.3">
      <c r="A37" s="114" t="s">
        <v>24</v>
      </c>
      <c r="B37" s="114"/>
      <c r="C37" s="55"/>
      <c r="D37" s="55"/>
      <c r="E37" s="55"/>
      <c r="F37" s="55"/>
      <c r="G37" s="55"/>
      <c r="H37" s="36"/>
      <c r="I37" s="115" t="s">
        <v>2</v>
      </c>
      <c r="J37" s="115"/>
      <c r="K37" s="115"/>
      <c r="L37" s="37"/>
      <c r="N37" s="54"/>
      <c r="O37" s="54"/>
      <c r="P37" s="116" t="s">
        <v>1</v>
      </c>
      <c r="Q37" s="116"/>
      <c r="R37" s="116"/>
    </row>
    <row r="38" spans="1:18" s="35" customFormat="1" ht="18.75" customHeight="1" x14ac:dyDescent="0.25">
      <c r="A38" s="2"/>
      <c r="B38" s="1"/>
      <c r="C38" s="1"/>
      <c r="D38" s="1"/>
      <c r="E38" s="1"/>
      <c r="F38" s="1"/>
      <c r="G38" s="2"/>
      <c r="H38"/>
      <c r="I38"/>
      <c r="J38"/>
      <c r="K38"/>
      <c r="L38"/>
      <c r="M38"/>
      <c r="N38"/>
      <c r="O38"/>
      <c r="P38"/>
      <c r="Q38"/>
      <c r="R38"/>
    </row>
    <row r="39" spans="1:18" ht="12.75" customHeight="1" x14ac:dyDescent="0.25">
      <c r="A39" s="38" t="s">
        <v>29</v>
      </c>
      <c r="B39" s="38"/>
      <c r="C39" s="2"/>
      <c r="D39" s="2"/>
      <c r="E39" s="2"/>
      <c r="F39" s="2"/>
      <c r="G39" s="2"/>
    </row>
  </sheetData>
  <mergeCells count="38">
    <mergeCell ref="A37:B37"/>
    <mergeCell ref="I37:K37"/>
    <mergeCell ref="P37:R37"/>
    <mergeCell ref="A27:C27"/>
    <mergeCell ref="A33:K33"/>
    <mergeCell ref="F16:F18"/>
    <mergeCell ref="M17:M18"/>
    <mergeCell ref="N17:N18"/>
    <mergeCell ref="A36:B36"/>
    <mergeCell ref="I36:K36"/>
    <mergeCell ref="L17:L18"/>
    <mergeCell ref="E16:E18"/>
    <mergeCell ref="A34:R34"/>
    <mergeCell ref="G16:N16"/>
    <mergeCell ref="P36:R36"/>
    <mergeCell ref="O16:O18"/>
    <mergeCell ref="P16:P18"/>
    <mergeCell ref="Q16:Q18"/>
    <mergeCell ref="R16:R18"/>
    <mergeCell ref="G17:G18"/>
    <mergeCell ref="H17:H18"/>
    <mergeCell ref="I17:I18"/>
    <mergeCell ref="J17:J18"/>
    <mergeCell ref="K17:K18"/>
    <mergeCell ref="A14:D14"/>
    <mergeCell ref="A16:A18"/>
    <mergeCell ref="B16:B18"/>
    <mergeCell ref="C16:C18"/>
    <mergeCell ref="D16:D18"/>
    <mergeCell ref="A11:D11"/>
    <mergeCell ref="E11:R11"/>
    <mergeCell ref="A13:K13"/>
    <mergeCell ref="N1:R1"/>
    <mergeCell ref="A4:R4"/>
    <mergeCell ref="I7:J7"/>
    <mergeCell ref="A9:K9"/>
    <mergeCell ref="E10:R10"/>
    <mergeCell ref="A10:D10"/>
  </mergeCells>
  <dataValidations count="4">
    <dataValidation type="list" allowBlank="1" showInputMessage="1" showErrorMessage="1" sqref="J5">
      <formula1>"sausio,vasario,kovo,balandžio,gegužės,birželio,liepos,rugpjūčio,rugsėjo,spalio,lapkričio,gruodžio"</formula1>
    </dataValidation>
    <dataValidation type="list" allowBlank="1" showInputMessage="1" showErrorMessage="1" sqref="H5">
      <formula1>"2017,2018,2019,2020,2021,2022"</formula1>
    </dataValidation>
    <dataValidation type="list" allowBlank="1" showInputMessage="1" showErrorMessage="1" sqref="E14">
      <formula1>"Biudžetinė, Verslo įm. ir kt., Kitos organizacijos**, "</formula1>
    </dataValidation>
    <dataValidation type="list" allowBlank="1" showInputMessage="1" showErrorMessage="1" sqref="D20:D26">
      <formula1>"Terminuota, Neterminuota"</formula1>
    </dataValidation>
  </dataValidations>
  <pageMargins left="0.23622047244094491" right="0.75" top="0.23622047244094491" bottom="0.27559055118110237" header="0.19685039370078741" footer="0.23622047244094491"/>
  <pageSetup paperSize="9" scale="62"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4</vt:i4>
      </vt:variant>
    </vt:vector>
  </HeadingPairs>
  <TitlesOfParts>
    <vt:vector size="8" baseType="lpstr">
      <vt:lpstr>Pažyma DU</vt:lpstr>
      <vt:lpstr>Pildymo pavyzdys</vt:lpstr>
      <vt:lpstr>Pažyma DU ter neterm</vt:lpstr>
      <vt:lpstr>Pildymo pvz ter neterm</vt:lpstr>
      <vt:lpstr>'Pažyma DU'!Print_Area</vt:lpstr>
      <vt:lpstr>'Pažyma DU ter neterm'!Print_Area</vt:lpstr>
      <vt:lpstr>'Pildymo pavyzdys'!Print_Area</vt:lpstr>
      <vt:lpstr>'Pildymo pvz ter neterm'!Print_Area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dc:creator>
  <cp:lastModifiedBy>Sandra Gylienė</cp:lastModifiedBy>
  <cp:lastPrinted>2015-11-05T13:33:45Z</cp:lastPrinted>
  <dcterms:created xsi:type="dcterms:W3CDTF">2008-01-24T11:30:04Z</dcterms:created>
  <dcterms:modified xsi:type="dcterms:W3CDTF">2021-01-25T12:33:36Z</dcterms:modified>
</cp:coreProperties>
</file>