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showInkAnnotation="0" codeName="Šios_darbaknygės" defaultThemeVersion="153222"/>
  <mc:AlternateContent xmlns:mc="http://schemas.openxmlformats.org/markup-compatibility/2006">
    <mc:Choice Requires="x15">
      <x15ac:absPath xmlns:x15ac="http://schemas.microsoft.com/office/spreadsheetml/2010/11/ac" url="C:\Users\V.Narbutavicius\Desktop\Smart FDI\verslo planas ir priedai\"/>
    </mc:Choice>
  </mc:AlternateContent>
  <bookViews>
    <workbookView xWindow="0" yWindow="0" windowWidth="28800" windowHeight="13125" tabRatio="905" activeTab="27"/>
  </bookViews>
  <sheets>
    <sheet name="Instrukcija" sheetId="3" r:id="rId1"/>
    <sheet name="Suvestine" sheetId="6" r:id="rId2"/>
    <sheet name="1" sheetId="4" r:id="rId3"/>
    <sheet name="2" sheetId="7" r:id="rId4"/>
    <sheet name="3" sheetId="12" r:id="rId5"/>
    <sheet name="4" sheetId="8" r:id="rId6"/>
    <sheet name="5" sheetId="13" r:id="rId7"/>
    <sheet name="6" sheetId="15" r:id="rId8"/>
    <sheet name="7" sheetId="16" r:id="rId9"/>
    <sheet name="8" sheetId="17" r:id="rId10"/>
    <sheet name="9" sheetId="18" r:id="rId11"/>
    <sheet name="10" sheetId="14" r:id="rId12"/>
    <sheet name="11" sheetId="22" r:id="rId13"/>
    <sheet name="12" sheetId="23" r:id="rId14"/>
    <sheet name="13" sheetId="24" r:id="rId15"/>
    <sheet name="14" sheetId="25" r:id="rId16"/>
    <sheet name="15" sheetId="26" r:id="rId17"/>
    <sheet name="16" sheetId="27" r:id="rId18"/>
    <sheet name="17" sheetId="28" r:id="rId19"/>
    <sheet name="18" sheetId="29" r:id="rId20"/>
    <sheet name="19" sheetId="30" r:id="rId21"/>
    <sheet name="20" sheetId="31" r:id="rId22"/>
    <sheet name="21" sheetId="32" r:id="rId23"/>
    <sheet name="22" sheetId="33" r:id="rId24"/>
    <sheet name="23" sheetId="34" r:id="rId25"/>
    <sheet name="24" sheetId="35" r:id="rId26"/>
    <sheet name="25" sheetId="36" r:id="rId27"/>
    <sheet name="Netiesioginės išlaidos" sheetId="39" r:id="rId28"/>
  </sheets>
  <definedNames>
    <definedName name="_xlnm.Print_Area" localSheetId="2">'1'!$A$1:$R$187</definedName>
    <definedName name="_xlnm.Print_Area" localSheetId="11">'10'!$A$1:$R$210</definedName>
    <definedName name="_xlnm.Print_Area" localSheetId="12">'11'!$A$1:$R$210</definedName>
    <definedName name="_xlnm.Print_Area" localSheetId="13">'12'!$A$1:$R$210</definedName>
    <definedName name="_xlnm.Print_Area" localSheetId="14">'13'!$A$1:$R$210</definedName>
    <definedName name="_xlnm.Print_Area" localSheetId="15">'14'!$A$1:$R$210</definedName>
    <definedName name="_xlnm.Print_Area" localSheetId="16">'15'!$A$1:$R$210</definedName>
    <definedName name="_xlnm.Print_Area" localSheetId="17">'16'!$A$1:$R$210</definedName>
    <definedName name="_xlnm.Print_Area" localSheetId="18">'17'!$A$1:$R$210</definedName>
    <definedName name="_xlnm.Print_Area" localSheetId="19">'18'!$A$1:$R$210</definedName>
    <definedName name="_xlnm.Print_Area" localSheetId="20">'19'!$A$1:$R$210</definedName>
    <definedName name="_xlnm.Print_Area" localSheetId="3">'2'!$A$1:$R$210</definedName>
    <definedName name="_xlnm.Print_Area" localSheetId="21">'20'!$A$1:$R$210</definedName>
    <definedName name="_xlnm.Print_Area" localSheetId="22">'21'!$A$1:$R$210</definedName>
    <definedName name="_xlnm.Print_Area" localSheetId="23">'22'!$A$1:$R$210</definedName>
    <definedName name="_xlnm.Print_Area" localSheetId="24">'23'!$A$1:$R$210</definedName>
    <definedName name="_xlnm.Print_Area" localSheetId="25">'24'!$A$1:$R$210</definedName>
    <definedName name="_xlnm.Print_Area" localSheetId="26">'25'!$A$1:$R$210</definedName>
    <definedName name="_xlnm.Print_Area" localSheetId="4">'3'!$A$1:$R$210</definedName>
    <definedName name="_xlnm.Print_Area" localSheetId="5">'4'!$A$1:$R$210</definedName>
    <definedName name="_xlnm.Print_Area" localSheetId="6">'5'!$A$1:$R$210</definedName>
    <definedName name="_xlnm.Print_Area" localSheetId="7">'6'!$A$1:$R$210</definedName>
    <definedName name="_xlnm.Print_Area" localSheetId="8">'7'!$A$1:$R$210</definedName>
    <definedName name="_xlnm.Print_Area" localSheetId="9">'8'!$A$1:$R$210</definedName>
    <definedName name="_xlnm.Print_Area" localSheetId="10">'9'!$A$1:$R$210</definedName>
    <definedName name="_xlnm.Print_Area" localSheetId="27">'Netiesioginės išlaidos'!$A$1:$J$18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39" l="1"/>
  <c r="F10" i="39"/>
  <c r="G10" i="39"/>
  <c r="H10" i="39"/>
  <c r="D10" i="39"/>
  <c r="G33" i="4" l="1"/>
  <c r="D13" i="39"/>
  <c r="J47" i="39" l="1"/>
  <c r="I47" i="39"/>
  <c r="H47" i="39"/>
  <c r="G47" i="39"/>
  <c r="F47" i="39"/>
  <c r="E47" i="39"/>
  <c r="D47" i="39"/>
  <c r="C47" i="39"/>
  <c r="G13" i="39"/>
  <c r="F13" i="39"/>
  <c r="E13" i="39"/>
  <c r="H9" i="39"/>
  <c r="F48" i="39" l="1"/>
  <c r="J48" i="39"/>
  <c r="E11" i="39"/>
  <c r="E14" i="39" s="1"/>
  <c r="G11" i="39"/>
  <c r="G14" i="39" s="1"/>
  <c r="D48" i="39"/>
  <c r="D11" i="39" s="1"/>
  <c r="D14" i="39" s="1"/>
  <c r="H48" i="39"/>
  <c r="F11" i="39" s="1"/>
  <c r="F14" i="39" s="1"/>
  <c r="H13" i="39"/>
  <c r="C68" i="6" s="1"/>
  <c r="H11" i="39" l="1"/>
  <c r="H14" i="39" l="1"/>
  <c r="D68" i="6" s="1"/>
  <c r="F209" i="12"/>
  <c r="G209" i="12" s="1"/>
  <c r="H209" i="12" s="1"/>
  <c r="F208" i="12"/>
  <c r="G208" i="12" s="1"/>
  <c r="H208" i="12" s="1"/>
  <c r="F207" i="12"/>
  <c r="G207" i="12" s="1"/>
  <c r="H207" i="12" s="1"/>
  <c r="F206" i="12"/>
  <c r="G206" i="12" s="1"/>
  <c r="H206" i="12" s="1"/>
  <c r="F205" i="12"/>
  <c r="G205" i="12" s="1"/>
  <c r="F203" i="12"/>
  <c r="G203" i="12" s="1"/>
  <c r="H203" i="12" s="1"/>
  <c r="F202" i="12"/>
  <c r="G202" i="12" s="1"/>
  <c r="H202" i="12" s="1"/>
  <c r="F201" i="12"/>
  <c r="G201" i="12" s="1"/>
  <c r="H201" i="12" s="1"/>
  <c r="F200" i="12"/>
  <c r="G200" i="12" s="1"/>
  <c r="H200" i="12" s="1"/>
  <c r="F199" i="12"/>
  <c r="G199" i="12" s="1"/>
  <c r="H199" i="12" s="1"/>
  <c r="G197" i="12"/>
  <c r="G196" i="12"/>
  <c r="G195" i="12"/>
  <c r="G194" i="12"/>
  <c r="G193" i="12"/>
  <c r="G192" i="12"/>
  <c r="G190" i="12"/>
  <c r="G189" i="12"/>
  <c r="G188" i="12"/>
  <c r="G187" i="12"/>
  <c r="G186" i="12"/>
  <c r="G185" i="12"/>
  <c r="G183" i="12"/>
  <c r="G182" i="12"/>
  <c r="G181" i="12"/>
  <c r="G180" i="12"/>
  <c r="G179" i="12"/>
  <c r="G178" i="12"/>
  <c r="G176" i="12"/>
  <c r="G175" i="12"/>
  <c r="G174" i="12"/>
  <c r="G173" i="12"/>
  <c r="G172" i="12"/>
  <c r="G171" i="12"/>
  <c r="G169" i="12"/>
  <c r="G168" i="12"/>
  <c r="G167" i="12"/>
  <c r="G166" i="12"/>
  <c r="G165" i="12"/>
  <c r="G164" i="12"/>
  <c r="G162" i="12"/>
  <c r="G161" i="12"/>
  <c r="G160" i="12"/>
  <c r="G159" i="12"/>
  <c r="G158" i="12"/>
  <c r="G157" i="12"/>
  <c r="G155" i="12"/>
  <c r="G154" i="12"/>
  <c r="G153" i="12"/>
  <c r="G152" i="12"/>
  <c r="G151" i="12"/>
  <c r="G150" i="12"/>
  <c r="G148" i="12"/>
  <c r="G147" i="12"/>
  <c r="G146" i="12"/>
  <c r="G145" i="12"/>
  <c r="G144" i="12"/>
  <c r="G143" i="12"/>
  <c r="G141" i="12"/>
  <c r="G140" i="12"/>
  <c r="G139" i="12"/>
  <c r="G138" i="12"/>
  <c r="G137" i="12"/>
  <c r="G136" i="12"/>
  <c r="G134" i="12"/>
  <c r="G133" i="12"/>
  <c r="G132" i="12"/>
  <c r="G131" i="12"/>
  <c r="G130" i="12"/>
  <c r="G129" i="12"/>
  <c r="F122" i="12"/>
  <c r="G122" i="12" s="1"/>
  <c r="H122" i="12" s="1"/>
  <c r="F117" i="12"/>
  <c r="G117" i="12" s="1"/>
  <c r="H117" i="12" s="1"/>
  <c r="F112" i="12"/>
  <c r="G112" i="12" s="1"/>
  <c r="H112" i="12" s="1"/>
  <c r="F107" i="12"/>
  <c r="G107" i="12" s="1"/>
  <c r="H107" i="12" s="1"/>
  <c r="F102" i="12"/>
  <c r="G102" i="12" s="1"/>
  <c r="H102" i="12" s="1"/>
  <c r="F97" i="12"/>
  <c r="G97" i="12" s="1"/>
  <c r="H97" i="12" s="1"/>
  <c r="F92" i="12"/>
  <c r="G92" i="12" s="1"/>
  <c r="H92" i="12" s="1"/>
  <c r="F87" i="12"/>
  <c r="G87" i="12" s="1"/>
  <c r="H87" i="12" s="1"/>
  <c r="F82" i="12"/>
  <c r="G82" i="12" s="1"/>
  <c r="H82" i="12" s="1"/>
  <c r="F77" i="12"/>
  <c r="G77" i="12" s="1"/>
  <c r="H77" i="12" s="1"/>
  <c r="S75" i="12"/>
  <c r="O75" i="12"/>
  <c r="R75" i="12" s="1"/>
  <c r="F75" i="12" s="1"/>
  <c r="G75" i="12" s="1"/>
  <c r="H75" i="12" s="1"/>
  <c r="S74" i="12"/>
  <c r="O74" i="12"/>
  <c r="R74" i="12" s="1"/>
  <c r="F74" i="12" s="1"/>
  <c r="G74" i="12" s="1"/>
  <c r="H74" i="12" s="1"/>
  <c r="S73" i="12"/>
  <c r="O73" i="12"/>
  <c r="R73" i="12" s="1"/>
  <c r="F73" i="12" s="1"/>
  <c r="G73" i="12" s="1"/>
  <c r="H73" i="12" s="1"/>
  <c r="S72" i="12"/>
  <c r="O72" i="12"/>
  <c r="R72" i="12" s="1"/>
  <c r="F72" i="12" s="1"/>
  <c r="G72" i="12" s="1"/>
  <c r="H72" i="12" s="1"/>
  <c r="S71" i="12"/>
  <c r="O71" i="12"/>
  <c r="R71" i="12" s="1"/>
  <c r="F71" i="12" s="1"/>
  <c r="G71" i="12" s="1"/>
  <c r="H71" i="12" s="1"/>
  <c r="S70" i="12"/>
  <c r="O70" i="12"/>
  <c r="R70" i="12" s="1"/>
  <c r="F70" i="12" s="1"/>
  <c r="G70" i="12" s="1"/>
  <c r="H70" i="12" s="1"/>
  <c r="S69" i="12"/>
  <c r="O69" i="12"/>
  <c r="R69" i="12" s="1"/>
  <c r="F69" i="12" s="1"/>
  <c r="G69" i="12" s="1"/>
  <c r="H69" i="12" s="1"/>
  <c r="S68" i="12"/>
  <c r="O68" i="12"/>
  <c r="R68" i="12" s="1"/>
  <c r="F68" i="12" s="1"/>
  <c r="G68" i="12" s="1"/>
  <c r="H68" i="12" s="1"/>
  <c r="S67" i="12"/>
  <c r="O67" i="12"/>
  <c r="R67" i="12" s="1"/>
  <c r="F67" i="12" s="1"/>
  <c r="G67" i="12" s="1"/>
  <c r="H67" i="12" s="1"/>
  <c r="S66" i="12"/>
  <c r="O66" i="12"/>
  <c r="R66" i="12" s="1"/>
  <c r="F66" i="12" s="1"/>
  <c r="G66" i="12" s="1"/>
  <c r="H66" i="12" s="1"/>
  <c r="S65" i="12"/>
  <c r="O65" i="12"/>
  <c r="R65" i="12" s="1"/>
  <c r="F65" i="12" s="1"/>
  <c r="G65" i="12" s="1"/>
  <c r="H65" i="12" s="1"/>
  <c r="S64" i="12"/>
  <c r="O64" i="12"/>
  <c r="R64" i="12" s="1"/>
  <c r="F64" i="12" s="1"/>
  <c r="G64" i="12" s="1"/>
  <c r="H64" i="12" s="1"/>
  <c r="S63" i="12"/>
  <c r="O63" i="12"/>
  <c r="R63" i="12" s="1"/>
  <c r="F63" i="12" s="1"/>
  <c r="G63" i="12" s="1"/>
  <c r="H63" i="12" s="1"/>
  <c r="S62" i="12"/>
  <c r="O62" i="12"/>
  <c r="R62" i="12" s="1"/>
  <c r="F62" i="12" s="1"/>
  <c r="G62" i="12" s="1"/>
  <c r="H62" i="12" s="1"/>
  <c r="S61" i="12"/>
  <c r="O61" i="12"/>
  <c r="R61" i="12" s="1"/>
  <c r="F61" i="12" s="1"/>
  <c r="G61" i="12" s="1"/>
  <c r="H61" i="12" s="1"/>
  <c r="G59" i="12"/>
  <c r="H59" i="12" s="1"/>
  <c r="G58" i="12"/>
  <c r="H58" i="12" s="1"/>
  <c r="G57" i="12"/>
  <c r="H57" i="12" s="1"/>
  <c r="G56" i="12"/>
  <c r="H56" i="12" s="1"/>
  <c r="G55" i="12"/>
  <c r="H55" i="12" s="1"/>
  <c r="G54" i="12"/>
  <c r="H54" i="12" s="1"/>
  <c r="G53" i="12"/>
  <c r="H53" i="12" s="1"/>
  <c r="G52" i="12"/>
  <c r="H52" i="12" s="1"/>
  <c r="G51" i="12"/>
  <c r="H51" i="12" s="1"/>
  <c r="G50" i="12"/>
  <c r="H50" i="12" s="1"/>
  <c r="G49" i="12"/>
  <c r="H49" i="12" s="1"/>
  <c r="G48" i="12"/>
  <c r="H48" i="12" s="1"/>
  <c r="G47" i="12"/>
  <c r="H47" i="12" s="1"/>
  <c r="G46" i="12"/>
  <c r="H46" i="12" s="1"/>
  <c r="G45" i="12"/>
  <c r="H45" i="12" s="1"/>
  <c r="G43" i="12"/>
  <c r="H43" i="12" s="1"/>
  <c r="G42" i="12"/>
  <c r="H42" i="12" s="1"/>
  <c r="G41" i="12"/>
  <c r="H41" i="12" s="1"/>
  <c r="G40" i="12"/>
  <c r="H40" i="12" s="1"/>
  <c r="G39" i="12"/>
  <c r="H39" i="12" s="1"/>
  <c r="G38" i="12"/>
  <c r="H38" i="12" s="1"/>
  <c r="G37" i="12"/>
  <c r="H37" i="12" s="1"/>
  <c r="G36" i="12"/>
  <c r="H36" i="12" s="1"/>
  <c r="G35" i="12"/>
  <c r="H35" i="12" s="1"/>
  <c r="G34" i="12"/>
  <c r="H34" i="12" s="1"/>
  <c r="G32" i="12"/>
  <c r="H32" i="12" s="1"/>
  <c r="G31" i="12"/>
  <c r="H31" i="12" s="1"/>
  <c r="G30" i="12"/>
  <c r="H30" i="12" s="1"/>
  <c r="G29" i="12"/>
  <c r="H29" i="12" s="1"/>
  <c r="G28" i="12"/>
  <c r="H28" i="12" s="1"/>
  <c r="G27" i="12"/>
  <c r="H27" i="12" s="1"/>
  <c r="G26" i="12"/>
  <c r="H26" i="12" s="1"/>
  <c r="G25" i="12"/>
  <c r="H25" i="12" s="1"/>
  <c r="G24" i="12"/>
  <c r="H24" i="12" s="1"/>
  <c r="G23" i="12"/>
  <c r="H23" i="12" s="1"/>
  <c r="G20" i="12"/>
  <c r="H20" i="12" s="1"/>
  <c r="G19" i="12"/>
  <c r="H19" i="12" s="1"/>
  <c r="G18" i="12"/>
  <c r="H18" i="12" s="1"/>
  <c r="G17" i="12"/>
  <c r="H17" i="12" s="1"/>
  <c r="G16" i="12"/>
  <c r="H16" i="12" s="1"/>
  <c r="G15" i="12"/>
  <c r="H15" i="12" s="1"/>
  <c r="G14" i="12"/>
  <c r="H14" i="12" s="1"/>
  <c r="G13" i="12"/>
  <c r="H13" i="12" s="1"/>
  <c r="G12" i="12"/>
  <c r="H12" i="12" s="1"/>
  <c r="G11" i="12"/>
  <c r="H11" i="12" s="1"/>
  <c r="G163" i="12" l="1"/>
  <c r="H163" i="12" s="1"/>
  <c r="H22" i="12"/>
  <c r="G33" i="12"/>
  <c r="G135" i="12"/>
  <c r="H135" i="12" s="1"/>
  <c r="G149" i="12"/>
  <c r="H149" i="12" s="1"/>
  <c r="G156" i="12"/>
  <c r="H156" i="12" s="1"/>
  <c r="G191" i="12"/>
  <c r="H191" i="12" s="1"/>
  <c r="G128" i="12"/>
  <c r="G177" i="12"/>
  <c r="H177" i="12" s="1"/>
  <c r="G184" i="12"/>
  <c r="H184" i="12" s="1"/>
  <c r="H10" i="12"/>
  <c r="G10" i="12"/>
  <c r="H60" i="12"/>
  <c r="G142" i="12"/>
  <c r="H142" i="12" s="1"/>
  <c r="G170" i="12"/>
  <c r="H170" i="12" s="1"/>
  <c r="H128" i="12"/>
  <c r="H76" i="12"/>
  <c r="H198" i="12"/>
  <c r="H44" i="12"/>
  <c r="H205" i="12"/>
  <c r="H204" i="12" s="1"/>
  <c r="G204" i="12"/>
  <c r="G22" i="12"/>
  <c r="H33" i="12"/>
  <c r="G60" i="12"/>
  <c r="G44" i="12" s="1"/>
  <c r="G76" i="12"/>
  <c r="G198" i="12"/>
  <c r="F209" i="36"/>
  <c r="G209" i="36" s="1"/>
  <c r="H209" i="36" s="1"/>
  <c r="F208" i="36"/>
  <c r="G208" i="36" s="1"/>
  <c r="H208" i="36" s="1"/>
  <c r="F207" i="36"/>
  <c r="G207" i="36" s="1"/>
  <c r="H207" i="36" s="1"/>
  <c r="F206" i="36"/>
  <c r="G206" i="36" s="1"/>
  <c r="H206" i="36" s="1"/>
  <c r="F205" i="36"/>
  <c r="G205" i="36" s="1"/>
  <c r="F203" i="36"/>
  <c r="G203" i="36" s="1"/>
  <c r="H203" i="36" s="1"/>
  <c r="F202" i="36"/>
  <c r="G202" i="36" s="1"/>
  <c r="H202" i="36" s="1"/>
  <c r="F201" i="36"/>
  <c r="G201" i="36" s="1"/>
  <c r="H201" i="36" s="1"/>
  <c r="F200" i="36"/>
  <c r="G200" i="36" s="1"/>
  <c r="H200" i="36" s="1"/>
  <c r="F199" i="36"/>
  <c r="G199" i="36" s="1"/>
  <c r="H199" i="36" s="1"/>
  <c r="G197" i="36"/>
  <c r="G196" i="36"/>
  <c r="G195" i="36"/>
  <c r="G194" i="36"/>
  <c r="G193" i="36"/>
  <c r="G192" i="36"/>
  <c r="G190" i="36"/>
  <c r="G189" i="36"/>
  <c r="G188" i="36"/>
  <c r="G187" i="36"/>
  <c r="G186" i="36"/>
  <c r="G185" i="36"/>
  <c r="G183" i="36"/>
  <c r="G182" i="36"/>
  <c r="G181" i="36"/>
  <c r="G180" i="36"/>
  <c r="G179" i="36"/>
  <c r="G178" i="36"/>
  <c r="G176" i="36"/>
  <c r="G175" i="36"/>
  <c r="G174" i="36"/>
  <c r="G173" i="36"/>
  <c r="G172" i="36"/>
  <c r="G171" i="36"/>
  <c r="G169" i="36"/>
  <c r="G168" i="36"/>
  <c r="G167" i="36"/>
  <c r="G166" i="36"/>
  <c r="G165" i="36"/>
  <c r="G164" i="36"/>
  <c r="G163" i="36"/>
  <c r="H163" i="36" s="1"/>
  <c r="G162" i="36"/>
  <c r="G161" i="36"/>
  <c r="G160" i="36"/>
  <c r="G159" i="36"/>
  <c r="G158" i="36"/>
  <c r="G157" i="36"/>
  <c r="G156" i="36" s="1"/>
  <c r="H156" i="36" s="1"/>
  <c r="G155" i="36"/>
  <c r="G154" i="36"/>
  <c r="G153" i="36"/>
  <c r="G152" i="36"/>
  <c r="G151" i="36"/>
  <c r="G150" i="36"/>
  <c r="G149" i="36" s="1"/>
  <c r="H149" i="36" s="1"/>
  <c r="G148" i="36"/>
  <c r="G147" i="36"/>
  <c r="G146" i="36"/>
  <c r="G145" i="36"/>
  <c r="G144" i="36"/>
  <c r="G143" i="36"/>
  <c r="G141" i="36"/>
  <c r="G140" i="36"/>
  <c r="G139" i="36"/>
  <c r="G138" i="36"/>
  <c r="G137" i="36"/>
  <c r="G136" i="36"/>
  <c r="G135" i="36" s="1"/>
  <c r="H135" i="36" s="1"/>
  <c r="G134" i="36"/>
  <c r="G133" i="36"/>
  <c r="G132" i="36"/>
  <c r="G131" i="36"/>
  <c r="G130" i="36"/>
  <c r="G129" i="36"/>
  <c r="F122" i="36"/>
  <c r="G122" i="36" s="1"/>
  <c r="H122" i="36" s="1"/>
  <c r="F117" i="36"/>
  <c r="G117" i="36" s="1"/>
  <c r="H117" i="36" s="1"/>
  <c r="F112" i="36"/>
  <c r="G112" i="36" s="1"/>
  <c r="H112" i="36" s="1"/>
  <c r="F107" i="36"/>
  <c r="G107" i="36" s="1"/>
  <c r="H107" i="36" s="1"/>
  <c r="F102" i="36"/>
  <c r="G102" i="36" s="1"/>
  <c r="H102" i="36" s="1"/>
  <c r="F97" i="36"/>
  <c r="G97" i="36" s="1"/>
  <c r="H97" i="36" s="1"/>
  <c r="F92" i="36"/>
  <c r="G92" i="36" s="1"/>
  <c r="H92" i="36" s="1"/>
  <c r="F87" i="36"/>
  <c r="G87" i="36" s="1"/>
  <c r="H87" i="36" s="1"/>
  <c r="F82" i="36"/>
  <c r="G82" i="36" s="1"/>
  <c r="H82" i="36" s="1"/>
  <c r="F77" i="36"/>
  <c r="G77" i="36" s="1"/>
  <c r="H77" i="36" s="1"/>
  <c r="S75" i="36"/>
  <c r="O75" i="36"/>
  <c r="R75" i="36" s="1"/>
  <c r="F75" i="36" s="1"/>
  <c r="G75" i="36" s="1"/>
  <c r="H75" i="36" s="1"/>
  <c r="S74" i="36"/>
  <c r="O74" i="36"/>
  <c r="R74" i="36" s="1"/>
  <c r="F74" i="36" s="1"/>
  <c r="G74" i="36" s="1"/>
  <c r="H74" i="36" s="1"/>
  <c r="S73" i="36"/>
  <c r="O73" i="36"/>
  <c r="R73" i="36" s="1"/>
  <c r="F73" i="36" s="1"/>
  <c r="G73" i="36" s="1"/>
  <c r="H73" i="36" s="1"/>
  <c r="S72" i="36"/>
  <c r="O72" i="36"/>
  <c r="R72" i="36" s="1"/>
  <c r="F72" i="36" s="1"/>
  <c r="G72" i="36" s="1"/>
  <c r="H72" i="36" s="1"/>
  <c r="S71" i="36"/>
  <c r="O71" i="36"/>
  <c r="R71" i="36" s="1"/>
  <c r="F71" i="36" s="1"/>
  <c r="G71" i="36" s="1"/>
  <c r="H71" i="36" s="1"/>
  <c r="S70" i="36"/>
  <c r="O70" i="36"/>
  <c r="R70" i="36" s="1"/>
  <c r="F70" i="36" s="1"/>
  <c r="G70" i="36" s="1"/>
  <c r="H70" i="36" s="1"/>
  <c r="S69" i="36"/>
  <c r="O69" i="36"/>
  <c r="R69" i="36" s="1"/>
  <c r="F69" i="36" s="1"/>
  <c r="G69" i="36" s="1"/>
  <c r="H69" i="36" s="1"/>
  <c r="S68" i="36"/>
  <c r="O68" i="36"/>
  <c r="R68" i="36" s="1"/>
  <c r="F68" i="36" s="1"/>
  <c r="G68" i="36" s="1"/>
  <c r="H68" i="36" s="1"/>
  <c r="S67" i="36"/>
  <c r="O67" i="36"/>
  <c r="R67" i="36" s="1"/>
  <c r="F67" i="36" s="1"/>
  <c r="G67" i="36" s="1"/>
  <c r="H67" i="36" s="1"/>
  <c r="S66" i="36"/>
  <c r="O66" i="36"/>
  <c r="R66" i="36" s="1"/>
  <c r="F66" i="36" s="1"/>
  <c r="G66" i="36" s="1"/>
  <c r="H66" i="36" s="1"/>
  <c r="S65" i="36"/>
  <c r="O65" i="36"/>
  <c r="R65" i="36" s="1"/>
  <c r="F65" i="36" s="1"/>
  <c r="G65" i="36" s="1"/>
  <c r="H65" i="36" s="1"/>
  <c r="S64" i="36"/>
  <c r="O64" i="36"/>
  <c r="R64" i="36" s="1"/>
  <c r="F64" i="36" s="1"/>
  <c r="G64" i="36" s="1"/>
  <c r="H64" i="36" s="1"/>
  <c r="S63" i="36"/>
  <c r="O63" i="36"/>
  <c r="R63" i="36" s="1"/>
  <c r="F63" i="36" s="1"/>
  <c r="G63" i="36" s="1"/>
  <c r="H63" i="36" s="1"/>
  <c r="S62" i="36"/>
  <c r="O62" i="36"/>
  <c r="R62" i="36" s="1"/>
  <c r="F62" i="36" s="1"/>
  <c r="G62" i="36" s="1"/>
  <c r="H62" i="36" s="1"/>
  <c r="S61" i="36"/>
  <c r="R61" i="36"/>
  <c r="O61" i="36"/>
  <c r="F61" i="36"/>
  <c r="G61" i="36" s="1"/>
  <c r="H61" i="36" s="1"/>
  <c r="G59" i="36"/>
  <c r="H59" i="36" s="1"/>
  <c r="G58" i="36"/>
  <c r="H58" i="36" s="1"/>
  <c r="G57" i="36"/>
  <c r="H57" i="36" s="1"/>
  <c r="G56" i="36"/>
  <c r="H56" i="36" s="1"/>
  <c r="G55" i="36"/>
  <c r="H55" i="36" s="1"/>
  <c r="G54" i="36"/>
  <c r="H54" i="36" s="1"/>
  <c r="G53" i="36"/>
  <c r="H53" i="36" s="1"/>
  <c r="G52" i="36"/>
  <c r="H52" i="36" s="1"/>
  <c r="G51" i="36"/>
  <c r="H51" i="36" s="1"/>
  <c r="G50" i="36"/>
  <c r="H50" i="36" s="1"/>
  <c r="G49" i="36"/>
  <c r="H49" i="36" s="1"/>
  <c r="G48" i="36"/>
  <c r="H48" i="36" s="1"/>
  <c r="G47" i="36"/>
  <c r="H47" i="36" s="1"/>
  <c r="G46" i="36"/>
  <c r="H46" i="36" s="1"/>
  <c r="G45" i="36"/>
  <c r="H45" i="36" s="1"/>
  <c r="G43" i="36"/>
  <c r="H43" i="36" s="1"/>
  <c r="G42" i="36"/>
  <c r="H42" i="36" s="1"/>
  <c r="G41" i="36"/>
  <c r="H41" i="36" s="1"/>
  <c r="G40" i="36"/>
  <c r="H40" i="36" s="1"/>
  <c r="G39" i="36"/>
  <c r="H39" i="36" s="1"/>
  <c r="G38" i="36"/>
  <c r="H38" i="36" s="1"/>
  <c r="G37" i="36"/>
  <c r="H37" i="36" s="1"/>
  <c r="G36" i="36"/>
  <c r="H36" i="36" s="1"/>
  <c r="G35" i="36"/>
  <c r="H35" i="36" s="1"/>
  <c r="G34" i="36"/>
  <c r="H34" i="36" s="1"/>
  <c r="G33" i="36"/>
  <c r="G32" i="36"/>
  <c r="H32" i="36" s="1"/>
  <c r="G31" i="36"/>
  <c r="H31" i="36" s="1"/>
  <c r="G30" i="36"/>
  <c r="H30" i="36" s="1"/>
  <c r="G29" i="36"/>
  <c r="H29" i="36" s="1"/>
  <c r="G28" i="36"/>
  <c r="H28" i="36" s="1"/>
  <c r="G27" i="36"/>
  <c r="H27" i="36" s="1"/>
  <c r="G26" i="36"/>
  <c r="H26" i="36" s="1"/>
  <c r="H25" i="36"/>
  <c r="G25" i="36"/>
  <c r="H24" i="36"/>
  <c r="G24" i="36"/>
  <c r="H23" i="36"/>
  <c r="G23" i="36"/>
  <c r="H22" i="36"/>
  <c r="G20" i="36"/>
  <c r="H20" i="36" s="1"/>
  <c r="G19" i="36"/>
  <c r="H19" i="36" s="1"/>
  <c r="G18" i="36"/>
  <c r="H18" i="36" s="1"/>
  <c r="G17" i="36"/>
  <c r="H17" i="36" s="1"/>
  <c r="G16" i="36"/>
  <c r="H16" i="36" s="1"/>
  <c r="G15" i="36"/>
  <c r="H15" i="36" s="1"/>
  <c r="G14" i="36"/>
  <c r="H14" i="36" s="1"/>
  <c r="G13" i="36"/>
  <c r="H13" i="36" s="1"/>
  <c r="G12" i="36"/>
  <c r="H12" i="36" s="1"/>
  <c r="G11" i="36"/>
  <c r="H11" i="36" s="1"/>
  <c r="F209" i="35"/>
  <c r="G209" i="35" s="1"/>
  <c r="H209" i="35" s="1"/>
  <c r="F208" i="35"/>
  <c r="G208" i="35" s="1"/>
  <c r="H208" i="35" s="1"/>
  <c r="F207" i="35"/>
  <c r="G207" i="35" s="1"/>
  <c r="H207" i="35" s="1"/>
  <c r="F206" i="35"/>
  <c r="G206" i="35" s="1"/>
  <c r="H206" i="35" s="1"/>
  <c r="F205" i="35"/>
  <c r="G205" i="35" s="1"/>
  <c r="F203" i="35"/>
  <c r="G203" i="35" s="1"/>
  <c r="H203" i="35" s="1"/>
  <c r="F202" i="35"/>
  <c r="G202" i="35" s="1"/>
  <c r="H202" i="35" s="1"/>
  <c r="F201" i="35"/>
  <c r="G201" i="35" s="1"/>
  <c r="H201" i="35" s="1"/>
  <c r="F200" i="35"/>
  <c r="G200" i="35" s="1"/>
  <c r="H200" i="35" s="1"/>
  <c r="F199" i="35"/>
  <c r="G199" i="35" s="1"/>
  <c r="H199" i="35" s="1"/>
  <c r="G197" i="35"/>
  <c r="G196" i="35"/>
  <c r="G195" i="35"/>
  <c r="G194" i="35"/>
  <c r="G193" i="35"/>
  <c r="G192" i="35"/>
  <c r="G191" i="35"/>
  <c r="H191" i="35" s="1"/>
  <c r="G190" i="35"/>
  <c r="G189" i="35"/>
  <c r="G188" i="35"/>
  <c r="G187" i="35"/>
  <c r="G186" i="35"/>
  <c r="G185" i="35"/>
  <c r="G184" i="35" s="1"/>
  <c r="H184" i="35" s="1"/>
  <c r="G183" i="35"/>
  <c r="G182" i="35"/>
  <c r="G181" i="35"/>
  <c r="G180" i="35"/>
  <c r="G179" i="35"/>
  <c r="G178" i="35"/>
  <c r="G177" i="35" s="1"/>
  <c r="H177" i="35" s="1"/>
  <c r="G176" i="35"/>
  <c r="G175" i="35"/>
  <c r="G174" i="35"/>
  <c r="G173" i="35"/>
  <c r="G172" i="35"/>
  <c r="G171" i="35"/>
  <c r="G169" i="35"/>
  <c r="G168" i="35"/>
  <c r="G167" i="35"/>
  <c r="G166" i="35"/>
  <c r="G165" i="35"/>
  <c r="G164" i="35"/>
  <c r="G163" i="35" s="1"/>
  <c r="H163" i="35" s="1"/>
  <c r="G162" i="35"/>
  <c r="G161" i="35"/>
  <c r="G160" i="35"/>
  <c r="G159" i="35"/>
  <c r="G158" i="35"/>
  <c r="G157" i="35"/>
  <c r="G155" i="35"/>
  <c r="G154" i="35"/>
  <c r="G153" i="35"/>
  <c r="G152" i="35"/>
  <c r="G151" i="35"/>
  <c r="G150" i="35"/>
  <c r="G148" i="35"/>
  <c r="G147" i="35"/>
  <c r="G146" i="35"/>
  <c r="G145" i="35"/>
  <c r="G144" i="35"/>
  <c r="G143" i="35"/>
  <c r="G141" i="35"/>
  <c r="G140" i="35"/>
  <c r="G139" i="35"/>
  <c r="G138" i="35"/>
  <c r="G137" i="35"/>
  <c r="G136" i="35"/>
  <c r="G135" i="35"/>
  <c r="H135" i="35" s="1"/>
  <c r="G134" i="35"/>
  <c r="G133" i="35"/>
  <c r="G132" i="35"/>
  <c r="G131" i="35"/>
  <c r="G130" i="35"/>
  <c r="G129" i="35"/>
  <c r="G128" i="35" s="1"/>
  <c r="F122" i="35"/>
  <c r="G122" i="35" s="1"/>
  <c r="H122" i="35" s="1"/>
  <c r="F117" i="35"/>
  <c r="G117" i="35" s="1"/>
  <c r="H117" i="35" s="1"/>
  <c r="F112" i="35"/>
  <c r="G112" i="35" s="1"/>
  <c r="H112" i="35" s="1"/>
  <c r="F107" i="35"/>
  <c r="G107" i="35" s="1"/>
  <c r="H107" i="35" s="1"/>
  <c r="F102" i="35"/>
  <c r="G102" i="35" s="1"/>
  <c r="H102" i="35" s="1"/>
  <c r="F97" i="35"/>
  <c r="G97" i="35" s="1"/>
  <c r="H97" i="35" s="1"/>
  <c r="G92" i="35"/>
  <c r="H92" i="35" s="1"/>
  <c r="F92" i="35"/>
  <c r="F87" i="35"/>
  <c r="G87" i="35" s="1"/>
  <c r="H87" i="35" s="1"/>
  <c r="F82" i="35"/>
  <c r="G82" i="35" s="1"/>
  <c r="H82" i="35" s="1"/>
  <c r="F77" i="35"/>
  <c r="G77" i="35" s="1"/>
  <c r="H77" i="35" s="1"/>
  <c r="S75" i="35"/>
  <c r="O75" i="35"/>
  <c r="R75" i="35" s="1"/>
  <c r="F75" i="35" s="1"/>
  <c r="G75" i="35" s="1"/>
  <c r="H75" i="35" s="1"/>
  <c r="S74" i="35"/>
  <c r="O74" i="35"/>
  <c r="R74" i="35" s="1"/>
  <c r="F74" i="35" s="1"/>
  <c r="G74" i="35" s="1"/>
  <c r="H74" i="35" s="1"/>
  <c r="S73" i="35"/>
  <c r="R73" i="35"/>
  <c r="O73" i="35"/>
  <c r="F73" i="35"/>
  <c r="G73" i="35" s="1"/>
  <c r="H73" i="35" s="1"/>
  <c r="S72" i="35"/>
  <c r="R72" i="35"/>
  <c r="F72" i="35" s="1"/>
  <c r="G72" i="35" s="1"/>
  <c r="H72" i="35" s="1"/>
  <c r="O72" i="35"/>
  <c r="S71" i="35"/>
  <c r="O71" i="35"/>
  <c r="R71" i="35" s="1"/>
  <c r="F71" i="35" s="1"/>
  <c r="G71" i="35" s="1"/>
  <c r="H71" i="35" s="1"/>
  <c r="S70" i="35"/>
  <c r="O70" i="35"/>
  <c r="R70" i="35" s="1"/>
  <c r="F70" i="35" s="1"/>
  <c r="G70" i="35" s="1"/>
  <c r="H70" i="35" s="1"/>
  <c r="S69" i="35"/>
  <c r="O69" i="35"/>
  <c r="R69" i="35" s="1"/>
  <c r="F69" i="35" s="1"/>
  <c r="G69" i="35" s="1"/>
  <c r="H69" i="35" s="1"/>
  <c r="S68" i="35"/>
  <c r="O68" i="35"/>
  <c r="R68" i="35" s="1"/>
  <c r="F68" i="35" s="1"/>
  <c r="G68" i="35" s="1"/>
  <c r="H68" i="35" s="1"/>
  <c r="S67" i="35"/>
  <c r="O67" i="35"/>
  <c r="R67" i="35" s="1"/>
  <c r="F67" i="35" s="1"/>
  <c r="G67" i="35" s="1"/>
  <c r="H67" i="35" s="1"/>
  <c r="S66" i="35"/>
  <c r="O66" i="35"/>
  <c r="R66" i="35" s="1"/>
  <c r="F66" i="35" s="1"/>
  <c r="G66" i="35" s="1"/>
  <c r="H66" i="35" s="1"/>
  <c r="S65" i="35"/>
  <c r="R65" i="35"/>
  <c r="O65" i="35"/>
  <c r="F65" i="35"/>
  <c r="G65" i="35" s="1"/>
  <c r="H65" i="35" s="1"/>
  <c r="S64" i="35"/>
  <c r="R64" i="35"/>
  <c r="F64" i="35" s="1"/>
  <c r="G64" i="35" s="1"/>
  <c r="H64" i="35" s="1"/>
  <c r="O64" i="35"/>
  <c r="S63" i="35"/>
  <c r="O63" i="35"/>
  <c r="R63" i="35" s="1"/>
  <c r="F63" i="35" s="1"/>
  <c r="G63" i="35" s="1"/>
  <c r="H63" i="35" s="1"/>
  <c r="S62" i="35"/>
  <c r="O62" i="35"/>
  <c r="R62" i="35" s="1"/>
  <c r="F62" i="35" s="1"/>
  <c r="G62" i="35" s="1"/>
  <c r="H62" i="35" s="1"/>
  <c r="S61" i="35"/>
  <c r="O61" i="35"/>
  <c r="R61" i="35" s="1"/>
  <c r="F61" i="35" s="1"/>
  <c r="G61" i="35" s="1"/>
  <c r="H61" i="35" s="1"/>
  <c r="G59" i="35"/>
  <c r="H59" i="35" s="1"/>
  <c r="G58" i="35"/>
  <c r="H58" i="35" s="1"/>
  <c r="G57" i="35"/>
  <c r="H57" i="35" s="1"/>
  <c r="G56" i="35"/>
  <c r="H56" i="35" s="1"/>
  <c r="G55" i="35"/>
  <c r="H55" i="35" s="1"/>
  <c r="G54" i="35"/>
  <c r="H54" i="35" s="1"/>
  <c r="G53" i="35"/>
  <c r="H53" i="35" s="1"/>
  <c r="G52" i="35"/>
  <c r="H52" i="35" s="1"/>
  <c r="G51" i="35"/>
  <c r="H51" i="35" s="1"/>
  <c r="G50" i="35"/>
  <c r="H50" i="35" s="1"/>
  <c r="G49" i="35"/>
  <c r="H49" i="35" s="1"/>
  <c r="G48" i="35"/>
  <c r="H48" i="35" s="1"/>
  <c r="G47" i="35"/>
  <c r="H47" i="35" s="1"/>
  <c r="G46" i="35"/>
  <c r="H46" i="35" s="1"/>
  <c r="G45" i="35"/>
  <c r="H45" i="35" s="1"/>
  <c r="G43" i="35"/>
  <c r="H43" i="35" s="1"/>
  <c r="G42" i="35"/>
  <c r="H42" i="35" s="1"/>
  <c r="G41" i="35"/>
  <c r="H41" i="35" s="1"/>
  <c r="G40" i="35"/>
  <c r="H40" i="35" s="1"/>
  <c r="G39" i="35"/>
  <c r="H39" i="35" s="1"/>
  <c r="G38" i="35"/>
  <c r="H38" i="35" s="1"/>
  <c r="G37" i="35"/>
  <c r="H37" i="35" s="1"/>
  <c r="G36" i="35"/>
  <c r="H36" i="35" s="1"/>
  <c r="G35" i="35"/>
  <c r="H35" i="35" s="1"/>
  <c r="G34" i="35"/>
  <c r="H34" i="35" s="1"/>
  <c r="G32" i="35"/>
  <c r="H32" i="35" s="1"/>
  <c r="G31" i="35"/>
  <c r="H31" i="35" s="1"/>
  <c r="G30" i="35"/>
  <c r="H30" i="35" s="1"/>
  <c r="G29" i="35"/>
  <c r="H29" i="35" s="1"/>
  <c r="G28" i="35"/>
  <c r="H28" i="35" s="1"/>
  <c r="G27" i="35"/>
  <c r="H27" i="35" s="1"/>
  <c r="G26" i="35"/>
  <c r="H26" i="35" s="1"/>
  <c r="G25" i="35"/>
  <c r="H25" i="35" s="1"/>
  <c r="G24" i="35"/>
  <c r="H24" i="35" s="1"/>
  <c r="G23" i="35"/>
  <c r="H23" i="35" s="1"/>
  <c r="H20" i="35"/>
  <c r="G20" i="35"/>
  <c r="H19" i="35"/>
  <c r="G19" i="35"/>
  <c r="H18" i="35"/>
  <c r="G18" i="35"/>
  <c r="H17" i="35"/>
  <c r="G17" i="35"/>
  <c r="H16" i="35"/>
  <c r="G16" i="35"/>
  <c r="H15" i="35"/>
  <c r="G15" i="35"/>
  <c r="H14" i="35"/>
  <c r="G14" i="35"/>
  <c r="H13" i="35"/>
  <c r="G13" i="35"/>
  <c r="H12" i="35"/>
  <c r="G12" i="35"/>
  <c r="H11" i="35"/>
  <c r="G11" i="35"/>
  <c r="H10" i="35"/>
  <c r="G10" i="35"/>
  <c r="F209" i="34"/>
  <c r="G209" i="34" s="1"/>
  <c r="H209" i="34" s="1"/>
  <c r="F208" i="34"/>
  <c r="G208" i="34" s="1"/>
  <c r="H208" i="34" s="1"/>
  <c r="F207" i="34"/>
  <c r="G207" i="34" s="1"/>
  <c r="H207" i="34" s="1"/>
  <c r="F206" i="34"/>
  <c r="G206" i="34" s="1"/>
  <c r="H206" i="34" s="1"/>
  <c r="F205" i="34"/>
  <c r="G205" i="34" s="1"/>
  <c r="F203" i="34"/>
  <c r="G203" i="34" s="1"/>
  <c r="H203" i="34" s="1"/>
  <c r="F202" i="34"/>
  <c r="G202" i="34" s="1"/>
  <c r="H202" i="34" s="1"/>
  <c r="F201" i="34"/>
  <c r="G201" i="34" s="1"/>
  <c r="H201" i="34" s="1"/>
  <c r="F200" i="34"/>
  <c r="G200" i="34" s="1"/>
  <c r="H200" i="34" s="1"/>
  <c r="F199" i="34"/>
  <c r="G199" i="34" s="1"/>
  <c r="H199" i="34" s="1"/>
  <c r="G197" i="34"/>
  <c r="G196" i="34"/>
  <c r="G195" i="34"/>
  <c r="G194" i="34"/>
  <c r="G193" i="34"/>
  <c r="G192" i="34"/>
  <c r="G191" i="34" s="1"/>
  <c r="H191" i="34" s="1"/>
  <c r="G190" i="34"/>
  <c r="G189" i="34"/>
  <c r="G188" i="34"/>
  <c r="G187" i="34"/>
  <c r="G186" i="34"/>
  <c r="G185" i="34"/>
  <c r="G183" i="34"/>
  <c r="G182" i="34"/>
  <c r="G181" i="34"/>
  <c r="G180" i="34"/>
  <c r="G179" i="34"/>
  <c r="G178" i="34"/>
  <c r="G176" i="34"/>
  <c r="G175" i="34"/>
  <c r="G174" i="34"/>
  <c r="G173" i="34"/>
  <c r="G172" i="34"/>
  <c r="G171" i="34"/>
  <c r="G169" i="34"/>
  <c r="G168" i="34"/>
  <c r="G167" i="34"/>
  <c r="G166" i="34"/>
  <c r="G165" i="34"/>
  <c r="G164" i="34"/>
  <c r="G162" i="34"/>
  <c r="G161" i="34"/>
  <c r="G160" i="34"/>
  <c r="G159" i="34"/>
  <c r="G158" i="34"/>
  <c r="G157" i="34"/>
  <c r="G155" i="34"/>
  <c r="G154" i="34"/>
  <c r="G153" i="34"/>
  <c r="G152" i="34"/>
  <c r="G151" i="34"/>
  <c r="G150" i="34"/>
  <c r="G148" i="34"/>
  <c r="G147" i="34"/>
  <c r="G146" i="34"/>
  <c r="G145" i="34"/>
  <c r="G144" i="34"/>
  <c r="G143" i="34"/>
  <c r="G141" i="34"/>
  <c r="G140" i="34"/>
  <c r="G139" i="34"/>
  <c r="G138" i="34"/>
  <c r="G137" i="34"/>
  <c r="G136" i="34"/>
  <c r="G134" i="34"/>
  <c r="G133" i="34"/>
  <c r="G132" i="34"/>
  <c r="G131" i="34"/>
  <c r="G130" i="34"/>
  <c r="G129" i="34"/>
  <c r="F122" i="34"/>
  <c r="G122" i="34" s="1"/>
  <c r="H122" i="34" s="1"/>
  <c r="F117" i="34"/>
  <c r="G117" i="34" s="1"/>
  <c r="H117" i="34" s="1"/>
  <c r="F112" i="34"/>
  <c r="G112" i="34" s="1"/>
  <c r="H112" i="34" s="1"/>
  <c r="F107" i="34"/>
  <c r="G107" i="34" s="1"/>
  <c r="H107" i="34" s="1"/>
  <c r="F102" i="34"/>
  <c r="G102" i="34" s="1"/>
  <c r="H102" i="34" s="1"/>
  <c r="F97" i="34"/>
  <c r="G97" i="34" s="1"/>
  <c r="H97" i="34" s="1"/>
  <c r="F92" i="34"/>
  <c r="G92" i="34" s="1"/>
  <c r="H92" i="34" s="1"/>
  <c r="F87" i="34"/>
  <c r="G87" i="34" s="1"/>
  <c r="H87" i="34" s="1"/>
  <c r="F82" i="34"/>
  <c r="G82" i="34" s="1"/>
  <c r="H82" i="34" s="1"/>
  <c r="F77" i="34"/>
  <c r="G77" i="34" s="1"/>
  <c r="H77" i="34" s="1"/>
  <c r="S75" i="34"/>
  <c r="O75" i="34"/>
  <c r="R75" i="34" s="1"/>
  <c r="F75" i="34" s="1"/>
  <c r="G75" i="34" s="1"/>
  <c r="H75" i="34" s="1"/>
  <c r="S74" i="34"/>
  <c r="O74" i="34"/>
  <c r="R74" i="34" s="1"/>
  <c r="F74" i="34" s="1"/>
  <c r="G74" i="34" s="1"/>
  <c r="H74" i="34" s="1"/>
  <c r="S73" i="34"/>
  <c r="O73" i="34"/>
  <c r="R73" i="34" s="1"/>
  <c r="F73" i="34" s="1"/>
  <c r="G73" i="34" s="1"/>
  <c r="H73" i="34" s="1"/>
  <c r="S72" i="34"/>
  <c r="O72" i="34"/>
  <c r="R72" i="34" s="1"/>
  <c r="F72" i="34" s="1"/>
  <c r="G72" i="34" s="1"/>
  <c r="H72" i="34" s="1"/>
  <c r="S71" i="34"/>
  <c r="O71" i="34"/>
  <c r="R71" i="34" s="1"/>
  <c r="F71" i="34" s="1"/>
  <c r="G71" i="34" s="1"/>
  <c r="H71" i="34" s="1"/>
  <c r="S70" i="34"/>
  <c r="O70" i="34"/>
  <c r="R70" i="34" s="1"/>
  <c r="F70" i="34" s="1"/>
  <c r="G70" i="34" s="1"/>
  <c r="H70" i="34" s="1"/>
  <c r="S69" i="34"/>
  <c r="O69" i="34"/>
  <c r="R69" i="34" s="1"/>
  <c r="F69" i="34" s="1"/>
  <c r="G69" i="34" s="1"/>
  <c r="H69" i="34" s="1"/>
  <c r="S68" i="34"/>
  <c r="O68" i="34"/>
  <c r="R68" i="34" s="1"/>
  <c r="F68" i="34" s="1"/>
  <c r="G68" i="34" s="1"/>
  <c r="H68" i="34" s="1"/>
  <c r="S67" i="34"/>
  <c r="O67" i="34"/>
  <c r="R67" i="34" s="1"/>
  <c r="F67" i="34" s="1"/>
  <c r="G67" i="34" s="1"/>
  <c r="H67" i="34" s="1"/>
  <c r="S66" i="34"/>
  <c r="O66" i="34"/>
  <c r="R66" i="34" s="1"/>
  <c r="F66" i="34" s="1"/>
  <c r="G66" i="34" s="1"/>
  <c r="H66" i="34" s="1"/>
  <c r="S65" i="34"/>
  <c r="R65" i="34"/>
  <c r="O65" i="34"/>
  <c r="F65" i="34"/>
  <c r="G65" i="34" s="1"/>
  <c r="H65" i="34" s="1"/>
  <c r="S64" i="34"/>
  <c r="R64" i="34"/>
  <c r="F64" i="34" s="1"/>
  <c r="G64" i="34" s="1"/>
  <c r="H64" i="34" s="1"/>
  <c r="O64" i="34"/>
  <c r="S63" i="34"/>
  <c r="O63" i="34"/>
  <c r="R63" i="34" s="1"/>
  <c r="F63" i="34" s="1"/>
  <c r="G63" i="34" s="1"/>
  <c r="H63" i="34" s="1"/>
  <c r="S62" i="34"/>
  <c r="O62" i="34"/>
  <c r="R62" i="34" s="1"/>
  <c r="F62" i="34" s="1"/>
  <c r="G62" i="34" s="1"/>
  <c r="H62" i="34" s="1"/>
  <c r="S61" i="34"/>
  <c r="O61" i="34"/>
  <c r="R61" i="34" s="1"/>
  <c r="F61" i="34" s="1"/>
  <c r="G61" i="34" s="1"/>
  <c r="H61" i="34" s="1"/>
  <c r="G59" i="34"/>
  <c r="H59" i="34" s="1"/>
  <c r="G58" i="34"/>
  <c r="H58" i="34" s="1"/>
  <c r="G57" i="34"/>
  <c r="H57" i="34" s="1"/>
  <c r="G56" i="34"/>
  <c r="H56" i="34" s="1"/>
  <c r="G55" i="34"/>
  <c r="H55" i="34" s="1"/>
  <c r="G54" i="34"/>
  <c r="H54" i="34" s="1"/>
  <c r="G53" i="34"/>
  <c r="H53" i="34" s="1"/>
  <c r="G52" i="34"/>
  <c r="H52" i="34" s="1"/>
  <c r="G51" i="34"/>
  <c r="H51" i="34" s="1"/>
  <c r="G50" i="34"/>
  <c r="H50" i="34" s="1"/>
  <c r="G49" i="34"/>
  <c r="H49" i="34" s="1"/>
  <c r="G48" i="34"/>
  <c r="H48" i="34" s="1"/>
  <c r="G47" i="34"/>
  <c r="H47" i="34" s="1"/>
  <c r="G46" i="34"/>
  <c r="H46" i="34" s="1"/>
  <c r="G45" i="34"/>
  <c r="H45" i="34" s="1"/>
  <c r="G43" i="34"/>
  <c r="H43" i="34" s="1"/>
  <c r="G42" i="34"/>
  <c r="H42" i="34" s="1"/>
  <c r="G41" i="34"/>
  <c r="H41" i="34" s="1"/>
  <c r="G40" i="34"/>
  <c r="H40" i="34" s="1"/>
  <c r="G39" i="34"/>
  <c r="H39" i="34" s="1"/>
  <c r="G38" i="34"/>
  <c r="H38" i="34" s="1"/>
  <c r="G37" i="34"/>
  <c r="H37" i="34" s="1"/>
  <c r="G36" i="34"/>
  <c r="H36" i="34" s="1"/>
  <c r="G35" i="34"/>
  <c r="H35" i="34" s="1"/>
  <c r="G34" i="34"/>
  <c r="H34" i="34" s="1"/>
  <c r="G32" i="34"/>
  <c r="H32" i="34" s="1"/>
  <c r="G31" i="34"/>
  <c r="H31" i="34" s="1"/>
  <c r="G30" i="34"/>
  <c r="H30" i="34" s="1"/>
  <c r="G29" i="34"/>
  <c r="H29" i="34" s="1"/>
  <c r="G28" i="34"/>
  <c r="H28" i="34" s="1"/>
  <c r="G27" i="34"/>
  <c r="H27" i="34" s="1"/>
  <c r="G26" i="34"/>
  <c r="H26" i="34" s="1"/>
  <c r="G25" i="34"/>
  <c r="H25" i="34" s="1"/>
  <c r="G24" i="34"/>
  <c r="H24" i="34" s="1"/>
  <c r="G23" i="34"/>
  <c r="H23" i="34" s="1"/>
  <c r="G20" i="34"/>
  <c r="H20" i="34" s="1"/>
  <c r="G19" i="34"/>
  <c r="H19" i="34" s="1"/>
  <c r="G18" i="34"/>
  <c r="H18" i="34" s="1"/>
  <c r="G17" i="34"/>
  <c r="H17" i="34" s="1"/>
  <c r="G16" i="34"/>
  <c r="H16" i="34" s="1"/>
  <c r="G15" i="34"/>
  <c r="H15" i="34" s="1"/>
  <c r="G14" i="34"/>
  <c r="H14" i="34" s="1"/>
  <c r="G13" i="34"/>
  <c r="H13" i="34" s="1"/>
  <c r="G12" i="34"/>
  <c r="H12" i="34" s="1"/>
  <c r="G11" i="34"/>
  <c r="H11" i="34" s="1"/>
  <c r="F209" i="33"/>
  <c r="G209" i="33" s="1"/>
  <c r="H209" i="33" s="1"/>
  <c r="F208" i="33"/>
  <c r="G208" i="33" s="1"/>
  <c r="H208" i="33" s="1"/>
  <c r="F207" i="33"/>
  <c r="G207" i="33" s="1"/>
  <c r="H207" i="33" s="1"/>
  <c r="F206" i="33"/>
  <c r="G206" i="33" s="1"/>
  <c r="H206" i="33" s="1"/>
  <c r="F205" i="33"/>
  <c r="G205" i="33" s="1"/>
  <c r="F203" i="33"/>
  <c r="G203" i="33" s="1"/>
  <c r="H203" i="33" s="1"/>
  <c r="F202" i="33"/>
  <c r="G202" i="33" s="1"/>
  <c r="H202" i="33" s="1"/>
  <c r="F201" i="33"/>
  <c r="G201" i="33" s="1"/>
  <c r="H201" i="33" s="1"/>
  <c r="F200" i="33"/>
  <c r="G200" i="33" s="1"/>
  <c r="H200" i="33" s="1"/>
  <c r="F199" i="33"/>
  <c r="G199" i="33" s="1"/>
  <c r="H199" i="33" s="1"/>
  <c r="G197" i="33"/>
  <c r="G196" i="33"/>
  <c r="G195" i="33"/>
  <c r="G194" i="33"/>
  <c r="G193" i="33"/>
  <c r="G192" i="33"/>
  <c r="G191" i="33" s="1"/>
  <c r="H191" i="33" s="1"/>
  <c r="G190" i="33"/>
  <c r="G189" i="33"/>
  <c r="G188" i="33"/>
  <c r="G187" i="33"/>
  <c r="G186" i="33"/>
  <c r="G185" i="33"/>
  <c r="G183" i="33"/>
  <c r="G182" i="33"/>
  <c r="G181" i="33"/>
  <c r="G180" i="33"/>
  <c r="G179" i="33"/>
  <c r="G178" i="33"/>
  <c r="G176" i="33"/>
  <c r="G175" i="33"/>
  <c r="G174" i="33"/>
  <c r="G173" i="33"/>
  <c r="G172" i="33"/>
  <c r="G171" i="33"/>
  <c r="G169" i="33"/>
  <c r="G168" i="33"/>
  <c r="G167" i="33"/>
  <c r="G166" i="33"/>
  <c r="G165" i="33"/>
  <c r="G164" i="33"/>
  <c r="G162" i="33"/>
  <c r="G161" i="33"/>
  <c r="G160" i="33"/>
  <c r="G159" i="33"/>
  <c r="G158" i="33"/>
  <c r="G157" i="33"/>
  <c r="G155" i="33"/>
  <c r="G154" i="33"/>
  <c r="G153" i="33"/>
  <c r="G152" i="33"/>
  <c r="G151" i="33"/>
  <c r="G150" i="33"/>
  <c r="G148" i="33"/>
  <c r="G147" i="33"/>
  <c r="G146" i="33"/>
  <c r="G145" i="33"/>
  <c r="G144" i="33"/>
  <c r="G143" i="33"/>
  <c r="G141" i="33"/>
  <c r="G140" i="33"/>
  <c r="G139" i="33"/>
  <c r="G138" i="33"/>
  <c r="G137" i="33"/>
  <c r="G136" i="33"/>
  <c r="G134" i="33"/>
  <c r="G133" i="33"/>
  <c r="G132" i="33"/>
  <c r="G131" i="33"/>
  <c r="G130" i="33"/>
  <c r="G129" i="33"/>
  <c r="F122" i="33"/>
  <c r="G122" i="33" s="1"/>
  <c r="H122" i="33" s="1"/>
  <c r="F117" i="33"/>
  <c r="G117" i="33" s="1"/>
  <c r="H117" i="33" s="1"/>
  <c r="F112" i="33"/>
  <c r="G112" i="33" s="1"/>
  <c r="H112" i="33" s="1"/>
  <c r="F107" i="33"/>
  <c r="G107" i="33" s="1"/>
  <c r="H107" i="33" s="1"/>
  <c r="F102" i="33"/>
  <c r="G102" i="33" s="1"/>
  <c r="H102" i="33" s="1"/>
  <c r="F97" i="33"/>
  <c r="G97" i="33" s="1"/>
  <c r="H97" i="33" s="1"/>
  <c r="G92" i="33"/>
  <c r="H92" i="33" s="1"/>
  <c r="F92" i="33"/>
  <c r="F87" i="33"/>
  <c r="G87" i="33" s="1"/>
  <c r="H87" i="33" s="1"/>
  <c r="F82" i="33"/>
  <c r="G82" i="33" s="1"/>
  <c r="H82" i="33" s="1"/>
  <c r="F77" i="33"/>
  <c r="G77" i="33" s="1"/>
  <c r="H77" i="33" s="1"/>
  <c r="S75" i="33"/>
  <c r="O75" i="33"/>
  <c r="R75" i="33" s="1"/>
  <c r="F75" i="33" s="1"/>
  <c r="G75" i="33" s="1"/>
  <c r="H75" i="33" s="1"/>
  <c r="S74" i="33"/>
  <c r="O74" i="33"/>
  <c r="R74" i="33" s="1"/>
  <c r="F74" i="33" s="1"/>
  <c r="G74" i="33" s="1"/>
  <c r="H74" i="33" s="1"/>
  <c r="S73" i="33"/>
  <c r="R73" i="33"/>
  <c r="O73" i="33"/>
  <c r="F73" i="33"/>
  <c r="G73" i="33" s="1"/>
  <c r="H73" i="33" s="1"/>
  <c r="S72" i="33"/>
  <c r="R72" i="33"/>
  <c r="F72" i="33" s="1"/>
  <c r="G72" i="33" s="1"/>
  <c r="H72" i="33" s="1"/>
  <c r="O72" i="33"/>
  <c r="S71" i="33"/>
  <c r="O71" i="33"/>
  <c r="R71" i="33" s="1"/>
  <c r="F71" i="33" s="1"/>
  <c r="G71" i="33" s="1"/>
  <c r="H71" i="33" s="1"/>
  <c r="S70" i="33"/>
  <c r="O70" i="33"/>
  <c r="R70" i="33" s="1"/>
  <c r="F70" i="33" s="1"/>
  <c r="G70" i="33" s="1"/>
  <c r="H70" i="33" s="1"/>
  <c r="S69" i="33"/>
  <c r="O69" i="33"/>
  <c r="R69" i="33" s="1"/>
  <c r="F69" i="33" s="1"/>
  <c r="G69" i="33" s="1"/>
  <c r="H69" i="33" s="1"/>
  <c r="S68" i="33"/>
  <c r="O68" i="33"/>
  <c r="R68" i="33" s="1"/>
  <c r="F68" i="33" s="1"/>
  <c r="G68" i="33" s="1"/>
  <c r="H68" i="33" s="1"/>
  <c r="S67" i="33"/>
  <c r="O67" i="33"/>
  <c r="R67" i="33" s="1"/>
  <c r="F67" i="33" s="1"/>
  <c r="G67" i="33" s="1"/>
  <c r="H67" i="33" s="1"/>
  <c r="S66" i="33"/>
  <c r="O66" i="33"/>
  <c r="R66" i="33" s="1"/>
  <c r="F66" i="33" s="1"/>
  <c r="G66" i="33" s="1"/>
  <c r="H66" i="33" s="1"/>
  <c r="S65" i="33"/>
  <c r="O65" i="33"/>
  <c r="R65" i="33" s="1"/>
  <c r="F65" i="33" s="1"/>
  <c r="G65" i="33" s="1"/>
  <c r="H65" i="33" s="1"/>
  <c r="S64" i="33"/>
  <c r="O64" i="33"/>
  <c r="R64" i="33" s="1"/>
  <c r="F64" i="33" s="1"/>
  <c r="G64" i="33" s="1"/>
  <c r="H64" i="33" s="1"/>
  <c r="S63" i="33"/>
  <c r="O63" i="33"/>
  <c r="R63" i="33" s="1"/>
  <c r="F63" i="33" s="1"/>
  <c r="G63" i="33" s="1"/>
  <c r="H63" i="33" s="1"/>
  <c r="S62" i="33"/>
  <c r="O62" i="33"/>
  <c r="R62" i="33" s="1"/>
  <c r="F62" i="33" s="1"/>
  <c r="G62" i="33" s="1"/>
  <c r="H62" i="33" s="1"/>
  <c r="S61" i="33"/>
  <c r="O61" i="33"/>
  <c r="R61" i="33" s="1"/>
  <c r="F61" i="33" s="1"/>
  <c r="G61" i="33" s="1"/>
  <c r="H61" i="33" s="1"/>
  <c r="G59" i="33"/>
  <c r="H59" i="33" s="1"/>
  <c r="G58" i="33"/>
  <c r="H58" i="33" s="1"/>
  <c r="G57" i="33"/>
  <c r="H57" i="33" s="1"/>
  <c r="G56" i="33"/>
  <c r="H56" i="33" s="1"/>
  <c r="G55" i="33"/>
  <c r="H55" i="33" s="1"/>
  <c r="G54" i="33"/>
  <c r="H54" i="33" s="1"/>
  <c r="G53" i="33"/>
  <c r="H53" i="33" s="1"/>
  <c r="G52" i="33"/>
  <c r="H52" i="33" s="1"/>
  <c r="G51" i="33"/>
  <c r="H51" i="33" s="1"/>
  <c r="G50" i="33"/>
  <c r="H50" i="33" s="1"/>
  <c r="G49" i="33"/>
  <c r="H49" i="33" s="1"/>
  <c r="G48" i="33"/>
  <c r="H48" i="33" s="1"/>
  <c r="G47" i="33"/>
  <c r="H47" i="33" s="1"/>
  <c r="G46" i="33"/>
  <c r="H46" i="33" s="1"/>
  <c r="G45" i="33"/>
  <c r="H45" i="33" s="1"/>
  <c r="G43" i="33"/>
  <c r="H43" i="33" s="1"/>
  <c r="G42" i="33"/>
  <c r="H42" i="33" s="1"/>
  <c r="G41" i="33"/>
  <c r="H41" i="33" s="1"/>
  <c r="G40" i="33"/>
  <c r="H40" i="33" s="1"/>
  <c r="G39" i="33"/>
  <c r="H39" i="33" s="1"/>
  <c r="G38" i="33"/>
  <c r="H38" i="33" s="1"/>
  <c r="G37" i="33"/>
  <c r="H37" i="33" s="1"/>
  <c r="G36" i="33"/>
  <c r="H36" i="33" s="1"/>
  <c r="G35" i="33"/>
  <c r="H35" i="33" s="1"/>
  <c r="G34" i="33"/>
  <c r="H34" i="33" s="1"/>
  <c r="G32" i="33"/>
  <c r="H32" i="33" s="1"/>
  <c r="G31" i="33"/>
  <c r="H31" i="33" s="1"/>
  <c r="G30" i="33"/>
  <c r="H30" i="33" s="1"/>
  <c r="G29" i="33"/>
  <c r="H29" i="33" s="1"/>
  <c r="G28" i="33"/>
  <c r="H28" i="33" s="1"/>
  <c r="G27" i="33"/>
  <c r="H27" i="33" s="1"/>
  <c r="G26" i="33"/>
  <c r="H26" i="33" s="1"/>
  <c r="G25" i="33"/>
  <c r="H25" i="33" s="1"/>
  <c r="G24" i="33"/>
  <c r="H24" i="33" s="1"/>
  <c r="G23" i="33"/>
  <c r="H23" i="33" s="1"/>
  <c r="G20" i="33"/>
  <c r="H20" i="33" s="1"/>
  <c r="G19" i="33"/>
  <c r="H19" i="33" s="1"/>
  <c r="G18" i="33"/>
  <c r="H18" i="33" s="1"/>
  <c r="G17" i="33"/>
  <c r="H17" i="33" s="1"/>
  <c r="G16" i="33"/>
  <c r="H16" i="33" s="1"/>
  <c r="G15" i="33"/>
  <c r="H15" i="33" s="1"/>
  <c r="G14" i="33"/>
  <c r="H14" i="33" s="1"/>
  <c r="G13" i="33"/>
  <c r="H13" i="33" s="1"/>
  <c r="G12" i="33"/>
  <c r="H12" i="33" s="1"/>
  <c r="G11" i="33"/>
  <c r="H11" i="33" s="1"/>
  <c r="F209" i="32"/>
  <c r="G209" i="32" s="1"/>
  <c r="H209" i="32" s="1"/>
  <c r="F208" i="32"/>
  <c r="G208" i="32" s="1"/>
  <c r="H208" i="32" s="1"/>
  <c r="F207" i="32"/>
  <c r="G207" i="32" s="1"/>
  <c r="H207" i="32" s="1"/>
  <c r="F206" i="32"/>
  <c r="G206" i="32" s="1"/>
  <c r="H206" i="32" s="1"/>
  <c r="F205" i="32"/>
  <c r="G205" i="32" s="1"/>
  <c r="F203" i="32"/>
  <c r="G203" i="32" s="1"/>
  <c r="H203" i="32" s="1"/>
  <c r="F202" i="32"/>
  <c r="G202" i="32" s="1"/>
  <c r="H202" i="32" s="1"/>
  <c r="F201" i="32"/>
  <c r="G201" i="32" s="1"/>
  <c r="H201" i="32" s="1"/>
  <c r="F200" i="32"/>
  <c r="G200" i="32" s="1"/>
  <c r="H200" i="32" s="1"/>
  <c r="F199" i="32"/>
  <c r="G199" i="32" s="1"/>
  <c r="H199" i="32" s="1"/>
  <c r="G197" i="32"/>
  <c r="G196" i="32"/>
  <c r="G195" i="32"/>
  <c r="G194" i="32"/>
  <c r="G193" i="32"/>
  <c r="G192" i="32"/>
  <c r="G190" i="32"/>
  <c r="G189" i="32"/>
  <c r="G188" i="32"/>
  <c r="G187" i="32"/>
  <c r="G186" i="32"/>
  <c r="G185" i="32"/>
  <c r="G183" i="32"/>
  <c r="G182" i="32"/>
  <c r="G181" i="32"/>
  <c r="G180" i="32"/>
  <c r="G179" i="32"/>
  <c r="G178" i="32"/>
  <c r="G176" i="32"/>
  <c r="G175" i="32"/>
  <c r="G174" i="32"/>
  <c r="G173" i="32"/>
  <c r="G172" i="32"/>
  <c r="G171" i="32"/>
  <c r="G169" i="32"/>
  <c r="G168" i="32"/>
  <c r="G167" i="32"/>
  <c r="G166" i="32"/>
  <c r="G165" i="32"/>
  <c r="G164" i="32"/>
  <c r="G162" i="32"/>
  <c r="G161" i="32"/>
  <c r="G160" i="32"/>
  <c r="G159" i="32"/>
  <c r="G158" i="32"/>
  <c r="G157" i="32"/>
  <c r="G155" i="32"/>
  <c r="G154" i="32"/>
  <c r="G153" i="32"/>
  <c r="G152" i="32"/>
  <c r="G151" i="32"/>
  <c r="G150" i="32"/>
  <c r="G149" i="32"/>
  <c r="H149" i="32" s="1"/>
  <c r="G148" i="32"/>
  <c r="G147" i="32"/>
  <c r="G146" i="32"/>
  <c r="G145" i="32"/>
  <c r="G144" i="32"/>
  <c r="G143" i="32"/>
  <c r="G142" i="32" s="1"/>
  <c r="H142" i="32" s="1"/>
  <c r="G141" i="32"/>
  <c r="G140" i="32"/>
  <c r="G139" i="32"/>
  <c r="G138" i="32"/>
  <c r="G137" i="32"/>
  <c r="G136" i="32"/>
  <c r="G135" i="32" s="1"/>
  <c r="H135" i="32" s="1"/>
  <c r="G134" i="32"/>
  <c r="G133" i="32"/>
  <c r="G132" i="32"/>
  <c r="G131" i="32"/>
  <c r="G130" i="32"/>
  <c r="G129" i="32"/>
  <c r="F122" i="32"/>
  <c r="G122" i="32" s="1"/>
  <c r="H122" i="32" s="1"/>
  <c r="F117" i="32"/>
  <c r="G117" i="32" s="1"/>
  <c r="H117" i="32" s="1"/>
  <c r="F112" i="32"/>
  <c r="G112" i="32" s="1"/>
  <c r="H112" i="32" s="1"/>
  <c r="F107" i="32"/>
  <c r="G107" i="32" s="1"/>
  <c r="H107" i="32" s="1"/>
  <c r="F102" i="32"/>
  <c r="G102" i="32" s="1"/>
  <c r="H102" i="32" s="1"/>
  <c r="F97" i="32"/>
  <c r="G97" i="32" s="1"/>
  <c r="H97" i="32" s="1"/>
  <c r="F92" i="32"/>
  <c r="G92" i="32" s="1"/>
  <c r="H92" i="32" s="1"/>
  <c r="F87" i="32"/>
  <c r="G87" i="32" s="1"/>
  <c r="H87" i="32" s="1"/>
  <c r="F82" i="32"/>
  <c r="G82" i="32" s="1"/>
  <c r="H82" i="32" s="1"/>
  <c r="F77" i="32"/>
  <c r="G77" i="32" s="1"/>
  <c r="H77" i="32" s="1"/>
  <c r="S75" i="32"/>
  <c r="O75" i="32"/>
  <c r="R75" i="32" s="1"/>
  <c r="F75" i="32" s="1"/>
  <c r="G75" i="32" s="1"/>
  <c r="H75" i="32" s="1"/>
  <c r="S74" i="32"/>
  <c r="O74" i="32"/>
  <c r="R74" i="32" s="1"/>
  <c r="F74" i="32" s="1"/>
  <c r="G74" i="32" s="1"/>
  <c r="H74" i="32" s="1"/>
  <c r="S73" i="32"/>
  <c r="O73" i="32"/>
  <c r="R73" i="32" s="1"/>
  <c r="F73" i="32" s="1"/>
  <c r="G73" i="32" s="1"/>
  <c r="H73" i="32" s="1"/>
  <c r="S72" i="32"/>
  <c r="O72" i="32"/>
  <c r="R72" i="32" s="1"/>
  <c r="F72" i="32" s="1"/>
  <c r="G72" i="32" s="1"/>
  <c r="H72" i="32" s="1"/>
  <c r="S71" i="32"/>
  <c r="O71" i="32"/>
  <c r="R71" i="32" s="1"/>
  <c r="F71" i="32" s="1"/>
  <c r="G71" i="32" s="1"/>
  <c r="H71" i="32" s="1"/>
  <c r="S70" i="32"/>
  <c r="O70" i="32"/>
  <c r="R70" i="32" s="1"/>
  <c r="F70" i="32" s="1"/>
  <c r="G70" i="32" s="1"/>
  <c r="H70" i="32" s="1"/>
  <c r="S69" i="32"/>
  <c r="O69" i="32"/>
  <c r="R69" i="32" s="1"/>
  <c r="F69" i="32" s="1"/>
  <c r="G69" i="32" s="1"/>
  <c r="H69" i="32" s="1"/>
  <c r="S68" i="32"/>
  <c r="O68" i="32"/>
  <c r="R68" i="32" s="1"/>
  <c r="F68" i="32" s="1"/>
  <c r="G68" i="32" s="1"/>
  <c r="H68" i="32" s="1"/>
  <c r="S67" i="32"/>
  <c r="O67" i="32"/>
  <c r="R67" i="32" s="1"/>
  <c r="F67" i="32" s="1"/>
  <c r="G67" i="32" s="1"/>
  <c r="H67" i="32" s="1"/>
  <c r="S66" i="32"/>
  <c r="O66" i="32"/>
  <c r="R66" i="32" s="1"/>
  <c r="F66" i="32" s="1"/>
  <c r="G66" i="32" s="1"/>
  <c r="H66" i="32" s="1"/>
  <c r="S65" i="32"/>
  <c r="O65" i="32"/>
  <c r="R65" i="32" s="1"/>
  <c r="F65" i="32" s="1"/>
  <c r="G65" i="32" s="1"/>
  <c r="H65" i="32" s="1"/>
  <c r="S64" i="32"/>
  <c r="O64" i="32"/>
  <c r="R64" i="32" s="1"/>
  <c r="F64" i="32" s="1"/>
  <c r="G64" i="32" s="1"/>
  <c r="H64" i="32" s="1"/>
  <c r="S63" i="32"/>
  <c r="R63" i="32"/>
  <c r="O63" i="32"/>
  <c r="F63" i="32"/>
  <c r="G63" i="32" s="1"/>
  <c r="H63" i="32" s="1"/>
  <c r="S62" i="32"/>
  <c r="R62" i="32"/>
  <c r="F62" i="32" s="1"/>
  <c r="G62" i="32" s="1"/>
  <c r="H62" i="32" s="1"/>
  <c r="O62" i="32"/>
  <c r="S61" i="32"/>
  <c r="O61" i="32"/>
  <c r="R61" i="32" s="1"/>
  <c r="F61" i="32" s="1"/>
  <c r="G61" i="32" s="1"/>
  <c r="H61" i="32" s="1"/>
  <c r="G59" i="32"/>
  <c r="H59" i="32" s="1"/>
  <c r="G58" i="32"/>
  <c r="H58" i="32" s="1"/>
  <c r="G57" i="32"/>
  <c r="H57" i="32" s="1"/>
  <c r="G56" i="32"/>
  <c r="H56" i="32" s="1"/>
  <c r="G55" i="32"/>
  <c r="H55" i="32" s="1"/>
  <c r="G54" i="32"/>
  <c r="H54" i="32" s="1"/>
  <c r="G53" i="32"/>
  <c r="H53" i="32" s="1"/>
  <c r="G52" i="32"/>
  <c r="H52" i="32" s="1"/>
  <c r="G51" i="32"/>
  <c r="H51" i="32" s="1"/>
  <c r="G50" i="32"/>
  <c r="H50" i="32" s="1"/>
  <c r="G49" i="32"/>
  <c r="H49" i="32" s="1"/>
  <c r="G48" i="32"/>
  <c r="H48" i="32" s="1"/>
  <c r="G47" i="32"/>
  <c r="H47" i="32" s="1"/>
  <c r="G46" i="32"/>
  <c r="H46" i="32" s="1"/>
  <c r="G45" i="32"/>
  <c r="H45" i="32" s="1"/>
  <c r="G43" i="32"/>
  <c r="H43" i="32" s="1"/>
  <c r="G42" i="32"/>
  <c r="H42" i="32" s="1"/>
  <c r="G41" i="32"/>
  <c r="H41" i="32" s="1"/>
  <c r="G40" i="32"/>
  <c r="H40" i="32" s="1"/>
  <c r="G39" i="32"/>
  <c r="H39" i="32" s="1"/>
  <c r="G38" i="32"/>
  <c r="H38" i="32" s="1"/>
  <c r="G37" i="32"/>
  <c r="H37" i="32" s="1"/>
  <c r="G36" i="32"/>
  <c r="H36" i="32" s="1"/>
  <c r="G35" i="32"/>
  <c r="H35" i="32" s="1"/>
  <c r="G34" i="32"/>
  <c r="H34" i="32" s="1"/>
  <c r="G32" i="32"/>
  <c r="H32" i="32" s="1"/>
  <c r="G31" i="32"/>
  <c r="H31" i="32" s="1"/>
  <c r="G30" i="32"/>
  <c r="H30" i="32" s="1"/>
  <c r="G29" i="32"/>
  <c r="H29" i="32" s="1"/>
  <c r="G28" i="32"/>
  <c r="H28" i="32" s="1"/>
  <c r="G27" i="32"/>
  <c r="H27" i="32" s="1"/>
  <c r="G26" i="32"/>
  <c r="H26" i="32" s="1"/>
  <c r="G25" i="32"/>
  <c r="H25" i="32" s="1"/>
  <c r="G24" i="32"/>
  <c r="H24" i="32" s="1"/>
  <c r="G23" i="32"/>
  <c r="H23" i="32" s="1"/>
  <c r="H22" i="32" s="1"/>
  <c r="G20" i="32"/>
  <c r="H20" i="32" s="1"/>
  <c r="G19" i="32"/>
  <c r="H19" i="32" s="1"/>
  <c r="G18" i="32"/>
  <c r="H18" i="32" s="1"/>
  <c r="G17" i="32"/>
  <c r="H17" i="32" s="1"/>
  <c r="G16" i="32"/>
  <c r="H16" i="32" s="1"/>
  <c r="G15" i="32"/>
  <c r="H15" i="32" s="1"/>
  <c r="G14" i="32"/>
  <c r="H14" i="32" s="1"/>
  <c r="G13" i="32"/>
  <c r="H13" i="32" s="1"/>
  <c r="G12" i="32"/>
  <c r="H12" i="32" s="1"/>
  <c r="G11" i="32"/>
  <c r="H11" i="32" s="1"/>
  <c r="H10" i="32" s="1"/>
  <c r="F209" i="31"/>
  <c r="G209" i="31" s="1"/>
  <c r="H209" i="31" s="1"/>
  <c r="F208" i="31"/>
  <c r="G208" i="31" s="1"/>
  <c r="H208" i="31" s="1"/>
  <c r="F207" i="31"/>
  <c r="G207" i="31" s="1"/>
  <c r="H207" i="31" s="1"/>
  <c r="F206" i="31"/>
  <c r="G206" i="31" s="1"/>
  <c r="H206" i="31" s="1"/>
  <c r="F205" i="31"/>
  <c r="G205" i="31" s="1"/>
  <c r="H205" i="31" s="1"/>
  <c r="F203" i="31"/>
  <c r="G203" i="31" s="1"/>
  <c r="H203" i="31" s="1"/>
  <c r="F202" i="31"/>
  <c r="G202" i="31" s="1"/>
  <c r="H202" i="31" s="1"/>
  <c r="F201" i="31"/>
  <c r="G201" i="31" s="1"/>
  <c r="H201" i="31" s="1"/>
  <c r="F200" i="31"/>
  <c r="G200" i="31" s="1"/>
  <c r="H200" i="31" s="1"/>
  <c r="F199" i="31"/>
  <c r="G199" i="31" s="1"/>
  <c r="G197" i="31"/>
  <c r="G196" i="31"/>
  <c r="G195" i="31"/>
  <c r="G194" i="31"/>
  <c r="G193" i="31"/>
  <c r="G192" i="31"/>
  <c r="G190" i="31"/>
  <c r="G189" i="31"/>
  <c r="G188" i="31"/>
  <c r="G187" i="31"/>
  <c r="G186" i="31"/>
  <c r="G185" i="31"/>
  <c r="G183" i="31"/>
  <c r="G182" i="31"/>
  <c r="G181" i="31"/>
  <c r="G180" i="31"/>
  <c r="G179" i="31"/>
  <c r="G178" i="31"/>
  <c r="G176" i="31"/>
  <c r="G175" i="31"/>
  <c r="G174" i="31"/>
  <c r="G173" i="31"/>
  <c r="G172" i="31"/>
  <c r="G171" i="31"/>
  <c r="G169" i="31"/>
  <c r="G168" i="31"/>
  <c r="G167" i="31"/>
  <c r="G166" i="31"/>
  <c r="G165" i="31"/>
  <c r="G164" i="31"/>
  <c r="G162" i="31"/>
  <c r="G161" i="31"/>
  <c r="G160" i="31"/>
  <c r="G159" i="31"/>
  <c r="G158" i="31"/>
  <c r="G157" i="31"/>
  <c r="G155" i="31"/>
  <c r="G154" i="31"/>
  <c r="G153" i="31"/>
  <c r="G152" i="31"/>
  <c r="G151" i="31"/>
  <c r="G150" i="31"/>
  <c r="G148" i="31"/>
  <c r="G147" i="31"/>
  <c r="G146" i="31"/>
  <c r="G145" i="31"/>
  <c r="G144" i="31"/>
  <c r="G143" i="31"/>
  <c r="G141" i="31"/>
  <c r="G140" i="31"/>
  <c r="G139" i="31"/>
  <c r="G138" i="31"/>
  <c r="G137" i="31"/>
  <c r="G136" i="31"/>
  <c r="G134" i="31"/>
  <c r="G133" i="31"/>
  <c r="G132" i="31"/>
  <c r="G131" i="31"/>
  <c r="G130" i="31"/>
  <c r="G129" i="31"/>
  <c r="H122" i="31"/>
  <c r="F122" i="31"/>
  <c r="G122" i="31" s="1"/>
  <c r="G117" i="31"/>
  <c r="H117" i="31" s="1"/>
  <c r="F117" i="31"/>
  <c r="H112" i="31"/>
  <c r="F112" i="31"/>
  <c r="G112" i="31" s="1"/>
  <c r="G107" i="31"/>
  <c r="H107" i="31" s="1"/>
  <c r="F107" i="31"/>
  <c r="H102" i="31"/>
  <c r="F102" i="31"/>
  <c r="G102" i="31" s="1"/>
  <c r="G97" i="31"/>
  <c r="H97" i="31" s="1"/>
  <c r="F97" i="31"/>
  <c r="H92" i="31"/>
  <c r="F92" i="31"/>
  <c r="G92" i="31" s="1"/>
  <c r="G87" i="31"/>
  <c r="H87" i="31" s="1"/>
  <c r="F87" i="31"/>
  <c r="H82" i="31"/>
  <c r="F82" i="31"/>
  <c r="G82" i="31" s="1"/>
  <c r="G77" i="31"/>
  <c r="F77" i="31"/>
  <c r="S75" i="31"/>
  <c r="O75" i="31"/>
  <c r="R75" i="31" s="1"/>
  <c r="F75" i="31" s="1"/>
  <c r="G75" i="31" s="1"/>
  <c r="H75" i="31" s="1"/>
  <c r="S74" i="31"/>
  <c r="O74" i="31"/>
  <c r="R74" i="31" s="1"/>
  <c r="F74" i="31" s="1"/>
  <c r="G74" i="31"/>
  <c r="H74" i="31" s="1"/>
  <c r="S73" i="31"/>
  <c r="O73" i="31"/>
  <c r="R73" i="31" s="1"/>
  <c r="F73" i="31" s="1"/>
  <c r="G73" i="31" s="1"/>
  <c r="H73" i="31" s="1"/>
  <c r="S72" i="31"/>
  <c r="O72" i="31"/>
  <c r="R72" i="31" s="1"/>
  <c r="F72" i="31" s="1"/>
  <c r="G72" i="31" s="1"/>
  <c r="H72" i="31" s="1"/>
  <c r="S71" i="31"/>
  <c r="O71" i="31"/>
  <c r="R71" i="31" s="1"/>
  <c r="F71" i="31" s="1"/>
  <c r="G71" i="31" s="1"/>
  <c r="H71" i="31" s="1"/>
  <c r="S70" i="31"/>
  <c r="O70" i="31"/>
  <c r="R70" i="31" s="1"/>
  <c r="F70" i="31" s="1"/>
  <c r="G70" i="31" s="1"/>
  <c r="H70" i="31" s="1"/>
  <c r="S69" i="31"/>
  <c r="O69" i="31"/>
  <c r="R69" i="31" s="1"/>
  <c r="F69" i="31" s="1"/>
  <c r="G69" i="31" s="1"/>
  <c r="H69" i="31" s="1"/>
  <c r="S68" i="31"/>
  <c r="O68" i="31"/>
  <c r="R68" i="31" s="1"/>
  <c r="F68" i="31" s="1"/>
  <c r="G68" i="31" s="1"/>
  <c r="H68" i="31" s="1"/>
  <c r="S67" i="31"/>
  <c r="O67" i="31"/>
  <c r="R67" i="31" s="1"/>
  <c r="F67" i="31" s="1"/>
  <c r="G67" i="31" s="1"/>
  <c r="H67" i="31" s="1"/>
  <c r="S66" i="31"/>
  <c r="O66" i="31"/>
  <c r="R66" i="31" s="1"/>
  <c r="F66" i="31" s="1"/>
  <c r="G66" i="31" s="1"/>
  <c r="H66" i="31" s="1"/>
  <c r="S65" i="31"/>
  <c r="O65" i="31"/>
  <c r="R65" i="31" s="1"/>
  <c r="F65" i="31" s="1"/>
  <c r="G65" i="31" s="1"/>
  <c r="H65" i="31" s="1"/>
  <c r="S64" i="31"/>
  <c r="O64" i="31"/>
  <c r="R64" i="31" s="1"/>
  <c r="F64" i="31" s="1"/>
  <c r="G64" i="31" s="1"/>
  <c r="H64" i="31" s="1"/>
  <c r="S63" i="31"/>
  <c r="O63" i="31"/>
  <c r="R63" i="31" s="1"/>
  <c r="F63" i="31" s="1"/>
  <c r="G63" i="31" s="1"/>
  <c r="H63" i="31" s="1"/>
  <c r="S62" i="31"/>
  <c r="O62" i="31"/>
  <c r="R62" i="31" s="1"/>
  <c r="F62" i="31" s="1"/>
  <c r="G62" i="31" s="1"/>
  <c r="H62" i="31" s="1"/>
  <c r="S61" i="31"/>
  <c r="O61" i="31"/>
  <c r="R61" i="31" s="1"/>
  <c r="F61" i="31" s="1"/>
  <c r="G61" i="31" s="1"/>
  <c r="G59" i="31"/>
  <c r="H59" i="31" s="1"/>
  <c r="G58" i="31"/>
  <c r="H58" i="31" s="1"/>
  <c r="G57" i="31"/>
  <c r="H57" i="31" s="1"/>
  <c r="G56" i="31"/>
  <c r="H56" i="31" s="1"/>
  <c r="G55" i="31"/>
  <c r="H55" i="31" s="1"/>
  <c r="G54" i="31"/>
  <c r="H54" i="31" s="1"/>
  <c r="G53" i="31"/>
  <c r="H53" i="31" s="1"/>
  <c r="G52" i="31"/>
  <c r="H52" i="31" s="1"/>
  <c r="G51" i="31"/>
  <c r="H51" i="31" s="1"/>
  <c r="G50" i="31"/>
  <c r="H50" i="31" s="1"/>
  <c r="G49" i="31"/>
  <c r="H49" i="31" s="1"/>
  <c r="G48" i="31"/>
  <c r="H48" i="31" s="1"/>
  <c r="G47" i="31"/>
  <c r="H47" i="31" s="1"/>
  <c r="G46" i="31"/>
  <c r="H46" i="31" s="1"/>
  <c r="G45" i="31"/>
  <c r="H45" i="31" s="1"/>
  <c r="G43" i="31"/>
  <c r="H43" i="31" s="1"/>
  <c r="G42" i="31"/>
  <c r="H42" i="31" s="1"/>
  <c r="G41" i="31"/>
  <c r="H41" i="31" s="1"/>
  <c r="G40" i="31"/>
  <c r="H40" i="31" s="1"/>
  <c r="G39" i="31"/>
  <c r="H39" i="31" s="1"/>
  <c r="G38" i="31"/>
  <c r="H38" i="31" s="1"/>
  <c r="G37" i="31"/>
  <c r="H37" i="31" s="1"/>
  <c r="G36" i="31"/>
  <c r="H36" i="31" s="1"/>
  <c r="G35" i="31"/>
  <c r="H35" i="31" s="1"/>
  <c r="G34" i="31"/>
  <c r="H34" i="31" s="1"/>
  <c r="G32" i="31"/>
  <c r="H32" i="31" s="1"/>
  <c r="G31" i="31"/>
  <c r="H31" i="31" s="1"/>
  <c r="G30" i="31"/>
  <c r="H30" i="31" s="1"/>
  <c r="G29" i="31"/>
  <c r="H29" i="31" s="1"/>
  <c r="G28" i="31"/>
  <c r="H28" i="31" s="1"/>
  <c r="G27" i="31"/>
  <c r="H27" i="31" s="1"/>
  <c r="G26" i="31"/>
  <c r="H26" i="31" s="1"/>
  <c r="G25" i="31"/>
  <c r="H25" i="31" s="1"/>
  <c r="G24" i="31"/>
  <c r="H24" i="31" s="1"/>
  <c r="G23" i="31"/>
  <c r="H23" i="31" s="1"/>
  <c r="G20" i="31"/>
  <c r="H20" i="31" s="1"/>
  <c r="G19" i="31"/>
  <c r="H19" i="31" s="1"/>
  <c r="G18" i="31"/>
  <c r="H18" i="31" s="1"/>
  <c r="G17" i="31"/>
  <c r="H17" i="31" s="1"/>
  <c r="G16" i="31"/>
  <c r="H16" i="31" s="1"/>
  <c r="G15" i="31"/>
  <c r="H15" i="31" s="1"/>
  <c r="G14" i="31"/>
  <c r="H14" i="31" s="1"/>
  <c r="G13" i="31"/>
  <c r="H13" i="31" s="1"/>
  <c r="G12" i="31"/>
  <c r="H12" i="31" s="1"/>
  <c r="G11" i="31"/>
  <c r="H11" i="31" s="1"/>
  <c r="F209" i="30"/>
  <c r="G209" i="30" s="1"/>
  <c r="H209" i="30" s="1"/>
  <c r="F208" i="30"/>
  <c r="G208" i="30" s="1"/>
  <c r="H208" i="30" s="1"/>
  <c r="F207" i="30"/>
  <c r="G207" i="30" s="1"/>
  <c r="H207" i="30" s="1"/>
  <c r="F206" i="30"/>
  <c r="G206" i="30" s="1"/>
  <c r="H206" i="30" s="1"/>
  <c r="F205" i="30"/>
  <c r="G205" i="30" s="1"/>
  <c r="F203" i="30"/>
  <c r="G203" i="30" s="1"/>
  <c r="H203" i="30" s="1"/>
  <c r="F202" i="30"/>
  <c r="G202" i="30" s="1"/>
  <c r="H202" i="30" s="1"/>
  <c r="F201" i="30"/>
  <c r="G201" i="30" s="1"/>
  <c r="H201" i="30" s="1"/>
  <c r="F200" i="30"/>
  <c r="G200" i="30" s="1"/>
  <c r="H200" i="30" s="1"/>
  <c r="F199" i="30"/>
  <c r="G199" i="30" s="1"/>
  <c r="H199" i="30" s="1"/>
  <c r="G197" i="30"/>
  <c r="G196" i="30"/>
  <c r="G195" i="30"/>
  <c r="G194" i="30"/>
  <c r="G193" i="30"/>
  <c r="G192" i="30"/>
  <c r="G190" i="30"/>
  <c r="G189" i="30"/>
  <c r="G188" i="30"/>
  <c r="G187" i="30"/>
  <c r="G186" i="30"/>
  <c r="G185" i="30"/>
  <c r="G183" i="30"/>
  <c r="G182" i="30"/>
  <c r="G181" i="30"/>
  <c r="G180" i="30"/>
  <c r="G179" i="30"/>
  <c r="G178" i="30"/>
  <c r="G176" i="30"/>
  <c r="G175" i="30"/>
  <c r="G174" i="30"/>
  <c r="G173" i="30"/>
  <c r="G172" i="30"/>
  <c r="G171" i="30"/>
  <c r="G169" i="30"/>
  <c r="G168" i="30"/>
  <c r="G167" i="30"/>
  <c r="G166" i="30"/>
  <c r="G165" i="30"/>
  <c r="G164" i="30"/>
  <c r="G162" i="30"/>
  <c r="G161" i="30"/>
  <c r="G160" i="30"/>
  <c r="G159" i="30"/>
  <c r="G158" i="30"/>
  <c r="G157" i="30"/>
  <c r="G155" i="30"/>
  <c r="G154" i="30"/>
  <c r="G153" i="30"/>
  <c r="G152" i="30"/>
  <c r="G151" i="30"/>
  <c r="G150" i="30"/>
  <c r="G148" i="30"/>
  <c r="G147" i="30"/>
  <c r="G146" i="30"/>
  <c r="G145" i="30"/>
  <c r="G144" i="30"/>
  <c r="G143" i="30"/>
  <c r="G141" i="30"/>
  <c r="G140" i="30"/>
  <c r="G139" i="30"/>
  <c r="G138" i="30"/>
  <c r="G137" i="30"/>
  <c r="G136" i="30"/>
  <c r="G134" i="30"/>
  <c r="G133" i="30"/>
  <c r="G132" i="30"/>
  <c r="G131" i="30"/>
  <c r="G130" i="30"/>
  <c r="G129" i="30"/>
  <c r="F122" i="30"/>
  <c r="G122" i="30" s="1"/>
  <c r="H122" i="30" s="1"/>
  <c r="F117" i="30"/>
  <c r="G117" i="30" s="1"/>
  <c r="H117" i="30" s="1"/>
  <c r="F112" i="30"/>
  <c r="G112" i="30" s="1"/>
  <c r="H112" i="30" s="1"/>
  <c r="F107" i="30"/>
  <c r="G107" i="30" s="1"/>
  <c r="H107" i="30" s="1"/>
  <c r="F102" i="30"/>
  <c r="G102" i="30" s="1"/>
  <c r="H102" i="30" s="1"/>
  <c r="F97" i="30"/>
  <c r="G97" i="30" s="1"/>
  <c r="H97" i="30" s="1"/>
  <c r="F92" i="30"/>
  <c r="G92" i="30" s="1"/>
  <c r="H92" i="30" s="1"/>
  <c r="F87" i="30"/>
  <c r="G87" i="30" s="1"/>
  <c r="H87" i="30" s="1"/>
  <c r="F82" i="30"/>
  <c r="G82" i="30" s="1"/>
  <c r="H82" i="30" s="1"/>
  <c r="F77" i="30"/>
  <c r="G77" i="30" s="1"/>
  <c r="H77" i="30" s="1"/>
  <c r="S75" i="30"/>
  <c r="O75" i="30"/>
  <c r="R75" i="30" s="1"/>
  <c r="F75" i="30" s="1"/>
  <c r="G75" i="30" s="1"/>
  <c r="H75" i="30" s="1"/>
  <c r="S74" i="30"/>
  <c r="O74" i="30"/>
  <c r="R74" i="30" s="1"/>
  <c r="F74" i="30" s="1"/>
  <c r="G74" i="30" s="1"/>
  <c r="H74" i="30" s="1"/>
  <c r="S73" i="30"/>
  <c r="O73" i="30"/>
  <c r="R73" i="30" s="1"/>
  <c r="F73" i="30" s="1"/>
  <c r="G73" i="30" s="1"/>
  <c r="H73" i="30" s="1"/>
  <c r="S72" i="30"/>
  <c r="O72" i="30"/>
  <c r="R72" i="30" s="1"/>
  <c r="F72" i="30" s="1"/>
  <c r="G72" i="30" s="1"/>
  <c r="H72" i="30" s="1"/>
  <c r="S71" i="30"/>
  <c r="O71" i="30"/>
  <c r="R71" i="30" s="1"/>
  <c r="F71" i="30" s="1"/>
  <c r="G71" i="30" s="1"/>
  <c r="H71" i="30" s="1"/>
  <c r="S70" i="30"/>
  <c r="O70" i="30"/>
  <c r="R70" i="30" s="1"/>
  <c r="F70" i="30" s="1"/>
  <c r="G70" i="30" s="1"/>
  <c r="H70" i="30" s="1"/>
  <c r="S69" i="30"/>
  <c r="O69" i="30"/>
  <c r="R69" i="30" s="1"/>
  <c r="F69" i="30" s="1"/>
  <c r="G69" i="30" s="1"/>
  <c r="H69" i="30" s="1"/>
  <c r="S68" i="30"/>
  <c r="O68" i="30"/>
  <c r="R68" i="30" s="1"/>
  <c r="F68" i="30" s="1"/>
  <c r="G68" i="30" s="1"/>
  <c r="H68" i="30" s="1"/>
  <c r="S67" i="30"/>
  <c r="O67" i="30"/>
  <c r="R67" i="30" s="1"/>
  <c r="F67" i="30" s="1"/>
  <c r="G67" i="30" s="1"/>
  <c r="H67" i="30" s="1"/>
  <c r="S66" i="30"/>
  <c r="O66" i="30"/>
  <c r="R66" i="30" s="1"/>
  <c r="F66" i="30" s="1"/>
  <c r="G66" i="30" s="1"/>
  <c r="H66" i="30" s="1"/>
  <c r="S65" i="30"/>
  <c r="O65" i="30"/>
  <c r="R65" i="30" s="1"/>
  <c r="F65" i="30" s="1"/>
  <c r="G65" i="30" s="1"/>
  <c r="H65" i="30" s="1"/>
  <c r="S64" i="30"/>
  <c r="O64" i="30"/>
  <c r="R64" i="30" s="1"/>
  <c r="F64" i="30" s="1"/>
  <c r="G64" i="30" s="1"/>
  <c r="H64" i="30" s="1"/>
  <c r="S63" i="30"/>
  <c r="O63" i="30"/>
  <c r="R63" i="30" s="1"/>
  <c r="F63" i="30" s="1"/>
  <c r="G63" i="30" s="1"/>
  <c r="H63" i="30" s="1"/>
  <c r="S62" i="30"/>
  <c r="O62" i="30"/>
  <c r="R62" i="30" s="1"/>
  <c r="F62" i="30" s="1"/>
  <c r="G62" i="30" s="1"/>
  <c r="H62" i="30" s="1"/>
  <c r="S61" i="30"/>
  <c r="O61" i="30"/>
  <c r="R61" i="30" s="1"/>
  <c r="F61" i="30" s="1"/>
  <c r="G61" i="30" s="1"/>
  <c r="G59" i="30"/>
  <c r="H59" i="30" s="1"/>
  <c r="G58" i="30"/>
  <c r="H58" i="30" s="1"/>
  <c r="G57" i="30"/>
  <c r="H57" i="30" s="1"/>
  <c r="G56" i="30"/>
  <c r="H56" i="30" s="1"/>
  <c r="G55" i="30"/>
  <c r="H55" i="30" s="1"/>
  <c r="G54" i="30"/>
  <c r="H54" i="30" s="1"/>
  <c r="G53" i="30"/>
  <c r="H53" i="30" s="1"/>
  <c r="G52" i="30"/>
  <c r="H52" i="30" s="1"/>
  <c r="G51" i="30"/>
  <c r="H51" i="30" s="1"/>
  <c r="G50" i="30"/>
  <c r="H50" i="30" s="1"/>
  <c r="G49" i="30"/>
  <c r="H49" i="30" s="1"/>
  <c r="G48" i="30"/>
  <c r="H48" i="30" s="1"/>
  <c r="G47" i="30"/>
  <c r="H47" i="30" s="1"/>
  <c r="G46" i="30"/>
  <c r="H46" i="30" s="1"/>
  <c r="G45" i="30"/>
  <c r="H45" i="30" s="1"/>
  <c r="G43" i="30"/>
  <c r="H43" i="30" s="1"/>
  <c r="G42" i="30"/>
  <c r="H42" i="30" s="1"/>
  <c r="G41" i="30"/>
  <c r="H41" i="30" s="1"/>
  <c r="G40" i="30"/>
  <c r="H40" i="30" s="1"/>
  <c r="G39" i="30"/>
  <c r="H39" i="30" s="1"/>
  <c r="G38" i="30"/>
  <c r="H38" i="30" s="1"/>
  <c r="G37" i="30"/>
  <c r="H37" i="30" s="1"/>
  <c r="G36" i="30"/>
  <c r="H36" i="30" s="1"/>
  <c r="G35" i="30"/>
  <c r="H35" i="30" s="1"/>
  <c r="G34" i="30"/>
  <c r="H34" i="30" s="1"/>
  <c r="G32" i="30"/>
  <c r="H32" i="30" s="1"/>
  <c r="G31" i="30"/>
  <c r="H31" i="30" s="1"/>
  <c r="G30" i="30"/>
  <c r="H30" i="30" s="1"/>
  <c r="G29" i="30"/>
  <c r="H29" i="30" s="1"/>
  <c r="G28" i="30"/>
  <c r="H28" i="30" s="1"/>
  <c r="G27" i="30"/>
  <c r="H27" i="30" s="1"/>
  <c r="G26" i="30"/>
  <c r="H26" i="30" s="1"/>
  <c r="G25" i="30"/>
  <c r="H25" i="30" s="1"/>
  <c r="G24" i="30"/>
  <c r="H24" i="30" s="1"/>
  <c r="G23" i="30"/>
  <c r="H23" i="30" s="1"/>
  <c r="G20" i="30"/>
  <c r="H20" i="30" s="1"/>
  <c r="G19" i="30"/>
  <c r="H19" i="30" s="1"/>
  <c r="G18" i="30"/>
  <c r="H18" i="30" s="1"/>
  <c r="G17" i="30"/>
  <c r="H17" i="30" s="1"/>
  <c r="G16" i="30"/>
  <c r="H16" i="30" s="1"/>
  <c r="G15" i="30"/>
  <c r="H15" i="30" s="1"/>
  <c r="G14" i="30"/>
  <c r="H14" i="30" s="1"/>
  <c r="G13" i="30"/>
  <c r="H13" i="30" s="1"/>
  <c r="G12" i="30"/>
  <c r="H12" i="30" s="1"/>
  <c r="G11" i="30"/>
  <c r="H11" i="30" s="1"/>
  <c r="F209" i="29"/>
  <c r="G209" i="29" s="1"/>
  <c r="H209" i="29" s="1"/>
  <c r="F208" i="29"/>
  <c r="G208" i="29" s="1"/>
  <c r="H208" i="29" s="1"/>
  <c r="F207" i="29"/>
  <c r="G207" i="29" s="1"/>
  <c r="H207" i="29" s="1"/>
  <c r="F206" i="29"/>
  <c r="G206" i="29" s="1"/>
  <c r="H206" i="29" s="1"/>
  <c r="F205" i="29"/>
  <c r="G205" i="29" s="1"/>
  <c r="F203" i="29"/>
  <c r="G203" i="29" s="1"/>
  <c r="H203" i="29" s="1"/>
  <c r="F202" i="29"/>
  <c r="G202" i="29" s="1"/>
  <c r="H202" i="29" s="1"/>
  <c r="F201" i="29"/>
  <c r="G201" i="29" s="1"/>
  <c r="H201" i="29" s="1"/>
  <c r="F200" i="29"/>
  <c r="G200" i="29" s="1"/>
  <c r="H200" i="29" s="1"/>
  <c r="F199" i="29"/>
  <c r="G199" i="29" s="1"/>
  <c r="H199" i="29" s="1"/>
  <c r="G197" i="29"/>
  <c r="G196" i="29"/>
  <c r="G195" i="29"/>
  <c r="G194" i="29"/>
  <c r="G193" i="29"/>
  <c r="G192" i="29"/>
  <c r="G190" i="29"/>
  <c r="G189" i="29"/>
  <c r="G188" i="29"/>
  <c r="G187" i="29"/>
  <c r="G186" i="29"/>
  <c r="G185" i="29"/>
  <c r="G183" i="29"/>
  <c r="G182" i="29"/>
  <c r="G181" i="29"/>
  <c r="G180" i="29"/>
  <c r="G179" i="29"/>
  <c r="G178" i="29"/>
  <c r="G176" i="29"/>
  <c r="G175" i="29"/>
  <c r="G174" i="29"/>
  <c r="G173" i="29"/>
  <c r="G172" i="29"/>
  <c r="G171" i="29"/>
  <c r="G169" i="29"/>
  <c r="G168" i="29"/>
  <c r="G167" i="29"/>
  <c r="G166" i="29"/>
  <c r="G165" i="29"/>
  <c r="G164" i="29"/>
  <c r="G162" i="29"/>
  <c r="G161" i="29"/>
  <c r="G160" i="29"/>
  <c r="G159" i="29"/>
  <c r="G158" i="29"/>
  <c r="G157" i="29"/>
  <c r="G155" i="29"/>
  <c r="G154" i="29"/>
  <c r="G153" i="29"/>
  <c r="G152" i="29"/>
  <c r="G151" i="29"/>
  <c r="G150" i="29"/>
  <c r="G148" i="29"/>
  <c r="G147" i="29"/>
  <c r="G146" i="29"/>
  <c r="G145" i="29"/>
  <c r="G144" i="29"/>
  <c r="G143" i="29"/>
  <c r="G141" i="29"/>
  <c r="G140" i="29"/>
  <c r="G139" i="29"/>
  <c r="G138" i="29"/>
  <c r="G137" i="29"/>
  <c r="G136" i="29"/>
  <c r="G134" i="29"/>
  <c r="G133" i="29"/>
  <c r="G132" i="29"/>
  <c r="G131" i="29"/>
  <c r="G130" i="29"/>
  <c r="G129" i="29"/>
  <c r="F122" i="29"/>
  <c r="G122" i="29" s="1"/>
  <c r="H122" i="29" s="1"/>
  <c r="F117" i="29"/>
  <c r="G117" i="29" s="1"/>
  <c r="H117" i="29" s="1"/>
  <c r="F112" i="29"/>
  <c r="G112" i="29" s="1"/>
  <c r="H112" i="29" s="1"/>
  <c r="F107" i="29"/>
  <c r="G107" i="29" s="1"/>
  <c r="H107" i="29" s="1"/>
  <c r="F102" i="29"/>
  <c r="G102" i="29" s="1"/>
  <c r="H102" i="29" s="1"/>
  <c r="F97" i="29"/>
  <c r="G97" i="29" s="1"/>
  <c r="H97" i="29" s="1"/>
  <c r="F92" i="29"/>
  <c r="G92" i="29" s="1"/>
  <c r="H92" i="29" s="1"/>
  <c r="F87" i="29"/>
  <c r="G87" i="29" s="1"/>
  <c r="H87" i="29" s="1"/>
  <c r="F82" i="29"/>
  <c r="G82" i="29" s="1"/>
  <c r="H82" i="29" s="1"/>
  <c r="F77" i="29"/>
  <c r="G77" i="29" s="1"/>
  <c r="H77" i="29" s="1"/>
  <c r="S75" i="29"/>
  <c r="O75" i="29"/>
  <c r="R75" i="29" s="1"/>
  <c r="F75" i="29" s="1"/>
  <c r="G75" i="29" s="1"/>
  <c r="H75" i="29" s="1"/>
  <c r="S74" i="29"/>
  <c r="O74" i="29"/>
  <c r="R74" i="29" s="1"/>
  <c r="F74" i="29" s="1"/>
  <c r="G74" i="29" s="1"/>
  <c r="H74" i="29" s="1"/>
  <c r="S73" i="29"/>
  <c r="O73" i="29"/>
  <c r="R73" i="29" s="1"/>
  <c r="F73" i="29" s="1"/>
  <c r="G73" i="29" s="1"/>
  <c r="H73" i="29" s="1"/>
  <c r="S72" i="29"/>
  <c r="O72" i="29"/>
  <c r="R72" i="29" s="1"/>
  <c r="F72" i="29" s="1"/>
  <c r="G72" i="29" s="1"/>
  <c r="H72" i="29" s="1"/>
  <c r="S71" i="29"/>
  <c r="O71" i="29"/>
  <c r="R71" i="29" s="1"/>
  <c r="F71" i="29" s="1"/>
  <c r="G71" i="29" s="1"/>
  <c r="H71" i="29" s="1"/>
  <c r="S70" i="29"/>
  <c r="O70" i="29"/>
  <c r="R70" i="29" s="1"/>
  <c r="F70" i="29" s="1"/>
  <c r="G70" i="29" s="1"/>
  <c r="H70" i="29" s="1"/>
  <c r="S69" i="29"/>
  <c r="O69" i="29"/>
  <c r="R69" i="29" s="1"/>
  <c r="F69" i="29" s="1"/>
  <c r="G69" i="29" s="1"/>
  <c r="H69" i="29" s="1"/>
  <c r="S68" i="29"/>
  <c r="O68" i="29"/>
  <c r="R68" i="29" s="1"/>
  <c r="F68" i="29" s="1"/>
  <c r="G68" i="29" s="1"/>
  <c r="H68" i="29" s="1"/>
  <c r="S67" i="29"/>
  <c r="O67" i="29"/>
  <c r="R67" i="29" s="1"/>
  <c r="F67" i="29" s="1"/>
  <c r="G67" i="29" s="1"/>
  <c r="H67" i="29" s="1"/>
  <c r="S66" i="29"/>
  <c r="O66" i="29"/>
  <c r="R66" i="29" s="1"/>
  <c r="F66" i="29" s="1"/>
  <c r="G66" i="29" s="1"/>
  <c r="H66" i="29" s="1"/>
  <c r="S65" i="29"/>
  <c r="O65" i="29"/>
  <c r="R65" i="29" s="1"/>
  <c r="F65" i="29" s="1"/>
  <c r="G65" i="29" s="1"/>
  <c r="H65" i="29" s="1"/>
  <c r="S64" i="29"/>
  <c r="O64" i="29"/>
  <c r="R64" i="29" s="1"/>
  <c r="F64" i="29" s="1"/>
  <c r="G64" i="29" s="1"/>
  <c r="H64" i="29" s="1"/>
  <c r="S63" i="29"/>
  <c r="O63" i="29"/>
  <c r="R63" i="29" s="1"/>
  <c r="F63" i="29" s="1"/>
  <c r="G63" i="29" s="1"/>
  <c r="H63" i="29" s="1"/>
  <c r="S62" i="29"/>
  <c r="O62" i="29"/>
  <c r="R62" i="29" s="1"/>
  <c r="F62" i="29" s="1"/>
  <c r="G62" i="29" s="1"/>
  <c r="H62" i="29" s="1"/>
  <c r="S61" i="29"/>
  <c r="O61" i="29"/>
  <c r="R61" i="29" s="1"/>
  <c r="F61" i="29" s="1"/>
  <c r="G61" i="29" s="1"/>
  <c r="G59" i="29"/>
  <c r="H59" i="29" s="1"/>
  <c r="G58" i="29"/>
  <c r="H58" i="29" s="1"/>
  <c r="G57" i="29"/>
  <c r="H57" i="29" s="1"/>
  <c r="G56" i="29"/>
  <c r="H56" i="29" s="1"/>
  <c r="G55" i="29"/>
  <c r="H55" i="29" s="1"/>
  <c r="G54" i="29"/>
  <c r="H54" i="29" s="1"/>
  <c r="G53" i="29"/>
  <c r="H53" i="29" s="1"/>
  <c r="G52" i="29"/>
  <c r="H52" i="29" s="1"/>
  <c r="G51" i="29"/>
  <c r="H51" i="29" s="1"/>
  <c r="G50" i="29"/>
  <c r="H50" i="29" s="1"/>
  <c r="G49" i="29"/>
  <c r="H49" i="29" s="1"/>
  <c r="G48" i="29"/>
  <c r="H48" i="29" s="1"/>
  <c r="G47" i="29"/>
  <c r="H47" i="29" s="1"/>
  <c r="G46" i="29"/>
  <c r="H46" i="29" s="1"/>
  <c r="G45" i="29"/>
  <c r="H45" i="29" s="1"/>
  <c r="G43" i="29"/>
  <c r="H43" i="29" s="1"/>
  <c r="G42" i="29"/>
  <c r="H42" i="29" s="1"/>
  <c r="G41" i="29"/>
  <c r="H41" i="29" s="1"/>
  <c r="G40" i="29"/>
  <c r="H40" i="29" s="1"/>
  <c r="G39" i="29"/>
  <c r="H39" i="29" s="1"/>
  <c r="G38" i="29"/>
  <c r="H38" i="29" s="1"/>
  <c r="G37" i="29"/>
  <c r="H37" i="29" s="1"/>
  <c r="G36" i="29"/>
  <c r="H36" i="29" s="1"/>
  <c r="G35" i="29"/>
  <c r="H35" i="29" s="1"/>
  <c r="G34" i="29"/>
  <c r="H34" i="29" s="1"/>
  <c r="G32" i="29"/>
  <c r="H32" i="29" s="1"/>
  <c r="G31" i="29"/>
  <c r="H31" i="29" s="1"/>
  <c r="G30" i="29"/>
  <c r="H30" i="29" s="1"/>
  <c r="G29" i="29"/>
  <c r="H29" i="29" s="1"/>
  <c r="G28" i="29"/>
  <c r="H28" i="29" s="1"/>
  <c r="G27" i="29"/>
  <c r="H27" i="29" s="1"/>
  <c r="G26" i="29"/>
  <c r="H26" i="29" s="1"/>
  <c r="G25" i="29"/>
  <c r="H25" i="29" s="1"/>
  <c r="G24" i="29"/>
  <c r="H24" i="29" s="1"/>
  <c r="G23" i="29"/>
  <c r="H23" i="29" s="1"/>
  <c r="G20" i="29"/>
  <c r="H20" i="29" s="1"/>
  <c r="G19" i="29"/>
  <c r="H19" i="29" s="1"/>
  <c r="G18" i="29"/>
  <c r="H18" i="29" s="1"/>
  <c r="G17" i="29"/>
  <c r="H17" i="29" s="1"/>
  <c r="G16" i="29"/>
  <c r="H16" i="29" s="1"/>
  <c r="G15" i="29"/>
  <c r="H15" i="29" s="1"/>
  <c r="G14" i="29"/>
  <c r="H14" i="29" s="1"/>
  <c r="G13" i="29"/>
  <c r="H13" i="29" s="1"/>
  <c r="G12" i="29"/>
  <c r="H12" i="29" s="1"/>
  <c r="G11" i="29"/>
  <c r="H11" i="29" s="1"/>
  <c r="F209" i="28"/>
  <c r="G209" i="28" s="1"/>
  <c r="H209" i="28" s="1"/>
  <c r="F208" i="28"/>
  <c r="G208" i="28" s="1"/>
  <c r="H208" i="28" s="1"/>
  <c r="F207" i="28"/>
  <c r="G207" i="28" s="1"/>
  <c r="H207" i="28" s="1"/>
  <c r="F206" i="28"/>
  <c r="G206" i="28" s="1"/>
  <c r="H206" i="28" s="1"/>
  <c r="F205" i="28"/>
  <c r="G205" i="28" s="1"/>
  <c r="F203" i="28"/>
  <c r="G203" i="28" s="1"/>
  <c r="H203" i="28" s="1"/>
  <c r="F202" i="28"/>
  <c r="G202" i="28" s="1"/>
  <c r="H202" i="28" s="1"/>
  <c r="F201" i="28"/>
  <c r="G201" i="28" s="1"/>
  <c r="H201" i="28" s="1"/>
  <c r="F200" i="28"/>
  <c r="G200" i="28" s="1"/>
  <c r="H200" i="28" s="1"/>
  <c r="F199" i="28"/>
  <c r="G199" i="28" s="1"/>
  <c r="H199" i="28" s="1"/>
  <c r="G197" i="28"/>
  <c r="G196" i="28"/>
  <c r="G195" i="28"/>
  <c r="G194" i="28"/>
  <c r="G193" i="28"/>
  <c r="G192" i="28"/>
  <c r="G190" i="28"/>
  <c r="G189" i="28"/>
  <c r="G188" i="28"/>
  <c r="G187" i="28"/>
  <c r="G186" i="28"/>
  <c r="G185" i="28"/>
  <c r="G183" i="28"/>
  <c r="G182" i="28"/>
  <c r="G181" i="28"/>
  <c r="G180" i="28"/>
  <c r="G179" i="28"/>
  <c r="G178" i="28"/>
  <c r="G176" i="28"/>
  <c r="G175" i="28"/>
  <c r="G174" i="28"/>
  <c r="G173" i="28"/>
  <c r="G172" i="28"/>
  <c r="G171" i="28"/>
  <c r="G169" i="28"/>
  <c r="G168" i="28"/>
  <c r="G167" i="28"/>
  <c r="G166" i="28"/>
  <c r="G165" i="28"/>
  <c r="G164" i="28"/>
  <c r="G162" i="28"/>
  <c r="G161" i="28"/>
  <c r="G160" i="28"/>
  <c r="G159" i="28"/>
  <c r="G158" i="28"/>
  <c r="G157" i="28"/>
  <c r="G155" i="28"/>
  <c r="G154" i="28"/>
  <c r="G153" i="28"/>
  <c r="G152" i="28"/>
  <c r="G151" i="28"/>
  <c r="G150" i="28"/>
  <c r="G148" i="28"/>
  <c r="G147" i="28"/>
  <c r="G146" i="28"/>
  <c r="G145" i="28"/>
  <c r="G144" i="28"/>
  <c r="G143" i="28"/>
  <c r="G141" i="28"/>
  <c r="G140" i="28"/>
  <c r="G139" i="28"/>
  <c r="G138" i="28"/>
  <c r="G137" i="28"/>
  <c r="G136" i="28"/>
  <c r="G134" i="28"/>
  <c r="G133" i="28"/>
  <c r="G132" i="28"/>
  <c r="G131" i="28"/>
  <c r="G130" i="28"/>
  <c r="G129" i="28"/>
  <c r="F122" i="28"/>
  <c r="G122" i="28" s="1"/>
  <c r="H122" i="28" s="1"/>
  <c r="F117" i="28"/>
  <c r="G117" i="28" s="1"/>
  <c r="H117" i="28" s="1"/>
  <c r="F112" i="28"/>
  <c r="G112" i="28" s="1"/>
  <c r="H112" i="28" s="1"/>
  <c r="F107" i="28"/>
  <c r="G107" i="28" s="1"/>
  <c r="H107" i="28" s="1"/>
  <c r="F102" i="28"/>
  <c r="G102" i="28" s="1"/>
  <c r="H102" i="28" s="1"/>
  <c r="F97" i="28"/>
  <c r="G97" i="28" s="1"/>
  <c r="H97" i="28" s="1"/>
  <c r="F92" i="28"/>
  <c r="G92" i="28" s="1"/>
  <c r="H92" i="28" s="1"/>
  <c r="F87" i="28"/>
  <c r="G87" i="28" s="1"/>
  <c r="H87" i="28" s="1"/>
  <c r="F82" i="28"/>
  <c r="G82" i="28" s="1"/>
  <c r="H82" i="28" s="1"/>
  <c r="F77" i="28"/>
  <c r="G77" i="28" s="1"/>
  <c r="H77" i="28" s="1"/>
  <c r="S75" i="28"/>
  <c r="O75" i="28"/>
  <c r="R75" i="28" s="1"/>
  <c r="F75" i="28" s="1"/>
  <c r="G75" i="28" s="1"/>
  <c r="H75" i="28" s="1"/>
  <c r="S74" i="28"/>
  <c r="O74" i="28"/>
  <c r="R74" i="28" s="1"/>
  <c r="F74" i="28" s="1"/>
  <c r="G74" i="28" s="1"/>
  <c r="H74" i="28" s="1"/>
  <c r="S73" i="28"/>
  <c r="O73" i="28"/>
  <c r="R73" i="28" s="1"/>
  <c r="F73" i="28" s="1"/>
  <c r="G73" i="28" s="1"/>
  <c r="H73" i="28" s="1"/>
  <c r="S72" i="28"/>
  <c r="O72" i="28"/>
  <c r="R72" i="28" s="1"/>
  <c r="F72" i="28" s="1"/>
  <c r="G72" i="28" s="1"/>
  <c r="H72" i="28" s="1"/>
  <c r="S71" i="28"/>
  <c r="O71" i="28"/>
  <c r="R71" i="28" s="1"/>
  <c r="F71" i="28" s="1"/>
  <c r="G71" i="28" s="1"/>
  <c r="H71" i="28" s="1"/>
  <c r="S70" i="28"/>
  <c r="O70" i="28"/>
  <c r="R70" i="28" s="1"/>
  <c r="F70" i="28" s="1"/>
  <c r="G70" i="28" s="1"/>
  <c r="H70" i="28" s="1"/>
  <c r="S69" i="28"/>
  <c r="O69" i="28"/>
  <c r="R69" i="28" s="1"/>
  <c r="F69" i="28" s="1"/>
  <c r="G69" i="28" s="1"/>
  <c r="H69" i="28" s="1"/>
  <c r="S68" i="28"/>
  <c r="O68" i="28"/>
  <c r="R68" i="28" s="1"/>
  <c r="F68" i="28" s="1"/>
  <c r="G68" i="28" s="1"/>
  <c r="H68" i="28" s="1"/>
  <c r="S67" i="28"/>
  <c r="O67" i="28"/>
  <c r="R67" i="28" s="1"/>
  <c r="F67" i="28" s="1"/>
  <c r="G67" i="28" s="1"/>
  <c r="H67" i="28" s="1"/>
  <c r="S66" i="28"/>
  <c r="O66" i="28"/>
  <c r="R66" i="28" s="1"/>
  <c r="F66" i="28" s="1"/>
  <c r="G66" i="28" s="1"/>
  <c r="H66" i="28" s="1"/>
  <c r="S65" i="28"/>
  <c r="O65" i="28"/>
  <c r="R65" i="28" s="1"/>
  <c r="F65" i="28" s="1"/>
  <c r="G65" i="28" s="1"/>
  <c r="H65" i="28" s="1"/>
  <c r="S64" i="28"/>
  <c r="O64" i="28"/>
  <c r="R64" i="28" s="1"/>
  <c r="F64" i="28" s="1"/>
  <c r="G64" i="28" s="1"/>
  <c r="H64" i="28" s="1"/>
  <c r="S63" i="28"/>
  <c r="O63" i="28"/>
  <c r="R63" i="28" s="1"/>
  <c r="F63" i="28" s="1"/>
  <c r="G63" i="28" s="1"/>
  <c r="H63" i="28" s="1"/>
  <c r="S62" i="28"/>
  <c r="O62" i="28"/>
  <c r="R62" i="28" s="1"/>
  <c r="F62" i="28" s="1"/>
  <c r="G62" i="28" s="1"/>
  <c r="H62" i="28" s="1"/>
  <c r="S61" i="28"/>
  <c r="O61" i="28"/>
  <c r="R61" i="28" s="1"/>
  <c r="F61" i="28" s="1"/>
  <c r="G61" i="28" s="1"/>
  <c r="G59" i="28"/>
  <c r="H59" i="28" s="1"/>
  <c r="G58" i="28"/>
  <c r="H58" i="28" s="1"/>
  <c r="G57" i="28"/>
  <c r="H57" i="28" s="1"/>
  <c r="G56" i="28"/>
  <c r="H56" i="28" s="1"/>
  <c r="G55" i="28"/>
  <c r="H55" i="28" s="1"/>
  <c r="G54" i="28"/>
  <c r="H54" i="28" s="1"/>
  <c r="G53" i="28"/>
  <c r="H53" i="28" s="1"/>
  <c r="G52" i="28"/>
  <c r="H52" i="28" s="1"/>
  <c r="G51" i="28"/>
  <c r="H51" i="28" s="1"/>
  <c r="G50" i="28"/>
  <c r="H50" i="28" s="1"/>
  <c r="G49" i="28"/>
  <c r="H49" i="28" s="1"/>
  <c r="G48" i="28"/>
  <c r="H48" i="28" s="1"/>
  <c r="G47" i="28"/>
  <c r="H47" i="28" s="1"/>
  <c r="G46" i="28"/>
  <c r="H46" i="28" s="1"/>
  <c r="G45" i="28"/>
  <c r="H45" i="28" s="1"/>
  <c r="G43" i="28"/>
  <c r="H43" i="28" s="1"/>
  <c r="G42" i="28"/>
  <c r="H42" i="28" s="1"/>
  <c r="G41" i="28"/>
  <c r="H41" i="28" s="1"/>
  <c r="G40" i="28"/>
  <c r="H40" i="28" s="1"/>
  <c r="G39" i="28"/>
  <c r="H39" i="28" s="1"/>
  <c r="G38" i="28"/>
  <c r="H38" i="28" s="1"/>
  <c r="G37" i="28"/>
  <c r="H37" i="28" s="1"/>
  <c r="G36" i="28"/>
  <c r="H36" i="28" s="1"/>
  <c r="G35" i="28"/>
  <c r="H35" i="28" s="1"/>
  <c r="G34" i="28"/>
  <c r="H34" i="28" s="1"/>
  <c r="G32" i="28"/>
  <c r="H32" i="28" s="1"/>
  <c r="G31" i="28"/>
  <c r="H31" i="28" s="1"/>
  <c r="G30" i="28"/>
  <c r="H30" i="28" s="1"/>
  <c r="G29" i="28"/>
  <c r="H29" i="28" s="1"/>
  <c r="G28" i="28"/>
  <c r="H28" i="28" s="1"/>
  <c r="G27" i="28"/>
  <c r="H27" i="28" s="1"/>
  <c r="G26" i="28"/>
  <c r="H26" i="28" s="1"/>
  <c r="G25" i="28"/>
  <c r="H25" i="28" s="1"/>
  <c r="G24" i="28"/>
  <c r="H24" i="28" s="1"/>
  <c r="G23" i="28"/>
  <c r="H23" i="28" s="1"/>
  <c r="G20" i="28"/>
  <c r="H20" i="28" s="1"/>
  <c r="G19" i="28"/>
  <c r="H19" i="28" s="1"/>
  <c r="G18" i="28"/>
  <c r="H18" i="28" s="1"/>
  <c r="G17" i="28"/>
  <c r="H17" i="28" s="1"/>
  <c r="G16" i="28"/>
  <c r="H16" i="28" s="1"/>
  <c r="G15" i="28"/>
  <c r="H15" i="28" s="1"/>
  <c r="G14" i="28"/>
  <c r="H14" i="28" s="1"/>
  <c r="G13" i="28"/>
  <c r="H13" i="28" s="1"/>
  <c r="G12" i="28"/>
  <c r="H12" i="28" s="1"/>
  <c r="G11" i="28"/>
  <c r="H11" i="28" s="1"/>
  <c r="F209" i="27"/>
  <c r="G209" i="27" s="1"/>
  <c r="H209" i="27" s="1"/>
  <c r="F208" i="27"/>
  <c r="G208" i="27" s="1"/>
  <c r="H208" i="27" s="1"/>
  <c r="F207" i="27"/>
  <c r="G207" i="27" s="1"/>
  <c r="H207" i="27" s="1"/>
  <c r="F206" i="27"/>
  <c r="G206" i="27" s="1"/>
  <c r="H206" i="27" s="1"/>
  <c r="F205" i="27"/>
  <c r="G205" i="27" s="1"/>
  <c r="F203" i="27"/>
  <c r="G203" i="27" s="1"/>
  <c r="H203" i="27" s="1"/>
  <c r="F202" i="27"/>
  <c r="G202" i="27" s="1"/>
  <c r="H202" i="27" s="1"/>
  <c r="F201" i="27"/>
  <c r="G201" i="27" s="1"/>
  <c r="H201" i="27" s="1"/>
  <c r="F200" i="27"/>
  <c r="G200" i="27" s="1"/>
  <c r="H200" i="27" s="1"/>
  <c r="F199" i="27"/>
  <c r="G199" i="27" s="1"/>
  <c r="H199" i="27" s="1"/>
  <c r="G197" i="27"/>
  <c r="G196" i="27"/>
  <c r="G195" i="27"/>
  <c r="G194" i="27"/>
  <c r="G193" i="27"/>
  <c r="G192" i="27"/>
  <c r="G190" i="27"/>
  <c r="G189" i="27"/>
  <c r="G188" i="27"/>
  <c r="G187" i="27"/>
  <c r="G186" i="27"/>
  <c r="G185" i="27"/>
  <c r="G183" i="27"/>
  <c r="G182" i="27"/>
  <c r="G181" i="27"/>
  <c r="G180" i="27"/>
  <c r="G179" i="27"/>
  <c r="G178" i="27"/>
  <c r="G176" i="27"/>
  <c r="G175" i="27"/>
  <c r="G174" i="27"/>
  <c r="G173" i="27"/>
  <c r="G172" i="27"/>
  <c r="G171" i="27"/>
  <c r="G169" i="27"/>
  <c r="G168" i="27"/>
  <c r="G167" i="27"/>
  <c r="G166" i="27"/>
  <c r="G165" i="27"/>
  <c r="G164" i="27"/>
  <c r="G162" i="27"/>
  <c r="G161" i="27"/>
  <c r="G160" i="27"/>
  <c r="G159" i="27"/>
  <c r="G158" i="27"/>
  <c r="G157" i="27"/>
  <c r="G155" i="27"/>
  <c r="G154" i="27"/>
  <c r="G153" i="27"/>
  <c r="G152" i="27"/>
  <c r="G151" i="27"/>
  <c r="G150" i="27"/>
  <c r="G148" i="27"/>
  <c r="G147" i="27"/>
  <c r="G146" i="27"/>
  <c r="G145" i="27"/>
  <c r="G144" i="27"/>
  <c r="G143" i="27"/>
  <c r="G142" i="27"/>
  <c r="H142" i="27" s="1"/>
  <c r="G141" i="27"/>
  <c r="G140" i="27"/>
  <c r="G139" i="27"/>
  <c r="G138" i="27"/>
  <c r="G137" i="27"/>
  <c r="G136" i="27"/>
  <c r="G135" i="27" s="1"/>
  <c r="H135" i="27" s="1"/>
  <c r="G134" i="27"/>
  <c r="G133" i="27"/>
  <c r="G132" i="27"/>
  <c r="G131" i="27"/>
  <c r="G130" i="27"/>
  <c r="G129" i="27"/>
  <c r="G128" i="27" s="1"/>
  <c r="H128" i="27" s="1"/>
  <c r="F122" i="27"/>
  <c r="G122" i="27" s="1"/>
  <c r="H122" i="27" s="1"/>
  <c r="F117" i="27"/>
  <c r="G117" i="27" s="1"/>
  <c r="H117" i="27" s="1"/>
  <c r="F112" i="27"/>
  <c r="G112" i="27" s="1"/>
  <c r="H112" i="27" s="1"/>
  <c r="F107" i="27"/>
  <c r="G107" i="27" s="1"/>
  <c r="H107" i="27" s="1"/>
  <c r="F102" i="27"/>
  <c r="G102" i="27" s="1"/>
  <c r="H102" i="27" s="1"/>
  <c r="F97" i="27"/>
  <c r="G97" i="27" s="1"/>
  <c r="H97" i="27" s="1"/>
  <c r="F92" i="27"/>
  <c r="G92" i="27" s="1"/>
  <c r="H92" i="27" s="1"/>
  <c r="F87" i="27"/>
  <c r="G87" i="27" s="1"/>
  <c r="H87" i="27" s="1"/>
  <c r="F82" i="27"/>
  <c r="G82" i="27" s="1"/>
  <c r="H82" i="27" s="1"/>
  <c r="F77" i="27"/>
  <c r="G77" i="27" s="1"/>
  <c r="H77" i="27" s="1"/>
  <c r="S75" i="27"/>
  <c r="O75" i="27"/>
  <c r="R75" i="27" s="1"/>
  <c r="F75" i="27" s="1"/>
  <c r="G75" i="27" s="1"/>
  <c r="H75" i="27" s="1"/>
  <c r="S74" i="27"/>
  <c r="O74" i="27"/>
  <c r="R74" i="27" s="1"/>
  <c r="F74" i="27" s="1"/>
  <c r="G74" i="27" s="1"/>
  <c r="H74" i="27" s="1"/>
  <c r="S73" i="27"/>
  <c r="O73" i="27"/>
  <c r="R73" i="27" s="1"/>
  <c r="F73" i="27" s="1"/>
  <c r="G73" i="27" s="1"/>
  <c r="H73" i="27" s="1"/>
  <c r="S72" i="27"/>
  <c r="R72" i="27"/>
  <c r="O72" i="27"/>
  <c r="F72" i="27"/>
  <c r="G72" i="27" s="1"/>
  <c r="H72" i="27" s="1"/>
  <c r="S71" i="27"/>
  <c r="R71" i="27"/>
  <c r="F71" i="27" s="1"/>
  <c r="G71" i="27" s="1"/>
  <c r="H71" i="27" s="1"/>
  <c r="O71" i="27"/>
  <c r="S70" i="27"/>
  <c r="O70" i="27"/>
  <c r="R70" i="27" s="1"/>
  <c r="F70" i="27" s="1"/>
  <c r="G70" i="27" s="1"/>
  <c r="H70" i="27" s="1"/>
  <c r="S69" i="27"/>
  <c r="O69" i="27"/>
  <c r="R69" i="27" s="1"/>
  <c r="F69" i="27" s="1"/>
  <c r="G69" i="27" s="1"/>
  <c r="H69" i="27" s="1"/>
  <c r="S68" i="27"/>
  <c r="O68" i="27"/>
  <c r="R68" i="27" s="1"/>
  <c r="F68" i="27" s="1"/>
  <c r="G68" i="27" s="1"/>
  <c r="H68" i="27" s="1"/>
  <c r="S67" i="27"/>
  <c r="O67" i="27"/>
  <c r="R67" i="27" s="1"/>
  <c r="F67" i="27" s="1"/>
  <c r="G67" i="27" s="1"/>
  <c r="H67" i="27" s="1"/>
  <c r="S66" i="27"/>
  <c r="O66" i="27"/>
  <c r="R66" i="27" s="1"/>
  <c r="F66" i="27" s="1"/>
  <c r="G66" i="27" s="1"/>
  <c r="H66" i="27" s="1"/>
  <c r="S65" i="27"/>
  <c r="O65" i="27"/>
  <c r="R65" i="27" s="1"/>
  <c r="F65" i="27" s="1"/>
  <c r="G65" i="27" s="1"/>
  <c r="H65" i="27" s="1"/>
  <c r="S64" i="27"/>
  <c r="O64" i="27"/>
  <c r="R64" i="27" s="1"/>
  <c r="F64" i="27" s="1"/>
  <c r="G64" i="27" s="1"/>
  <c r="H64" i="27" s="1"/>
  <c r="S63" i="27"/>
  <c r="O63" i="27"/>
  <c r="R63" i="27" s="1"/>
  <c r="F63" i="27" s="1"/>
  <c r="G63" i="27" s="1"/>
  <c r="H63" i="27" s="1"/>
  <c r="S62" i="27"/>
  <c r="O62" i="27"/>
  <c r="R62" i="27" s="1"/>
  <c r="F62" i="27" s="1"/>
  <c r="G62" i="27" s="1"/>
  <c r="H62" i="27" s="1"/>
  <c r="S61" i="27"/>
  <c r="O61" i="27"/>
  <c r="R61" i="27" s="1"/>
  <c r="F61" i="27" s="1"/>
  <c r="G61" i="27" s="1"/>
  <c r="G59" i="27"/>
  <c r="H59" i="27" s="1"/>
  <c r="G58" i="27"/>
  <c r="H58" i="27" s="1"/>
  <c r="G57" i="27"/>
  <c r="H57" i="27" s="1"/>
  <c r="G56" i="27"/>
  <c r="H56" i="27" s="1"/>
  <c r="G55" i="27"/>
  <c r="H55" i="27" s="1"/>
  <c r="G54" i="27"/>
  <c r="H54" i="27" s="1"/>
  <c r="G53" i="27"/>
  <c r="H53" i="27" s="1"/>
  <c r="G52" i="27"/>
  <c r="H52" i="27" s="1"/>
  <c r="G51" i="27"/>
  <c r="H51" i="27" s="1"/>
  <c r="G50" i="27"/>
  <c r="H50" i="27" s="1"/>
  <c r="G49" i="27"/>
  <c r="H49" i="27" s="1"/>
  <c r="G48" i="27"/>
  <c r="H48" i="27" s="1"/>
  <c r="G47" i="27"/>
  <c r="H47" i="27" s="1"/>
  <c r="G46" i="27"/>
  <c r="H46" i="27" s="1"/>
  <c r="G45" i="27"/>
  <c r="H45" i="27" s="1"/>
  <c r="G43" i="27"/>
  <c r="H43" i="27" s="1"/>
  <c r="G42" i="27"/>
  <c r="H42" i="27" s="1"/>
  <c r="G41" i="27"/>
  <c r="H41" i="27" s="1"/>
  <c r="G40" i="27"/>
  <c r="H40" i="27" s="1"/>
  <c r="G39" i="27"/>
  <c r="H39" i="27" s="1"/>
  <c r="G38" i="27"/>
  <c r="H38" i="27" s="1"/>
  <c r="G37" i="27"/>
  <c r="H37" i="27" s="1"/>
  <c r="G36" i="27"/>
  <c r="H36" i="27" s="1"/>
  <c r="G35" i="27"/>
  <c r="H35" i="27" s="1"/>
  <c r="G34" i="27"/>
  <c r="H34" i="27" s="1"/>
  <c r="G32" i="27"/>
  <c r="H32" i="27" s="1"/>
  <c r="G31" i="27"/>
  <c r="H31" i="27" s="1"/>
  <c r="G30" i="27"/>
  <c r="H30" i="27" s="1"/>
  <c r="G29" i="27"/>
  <c r="H29" i="27" s="1"/>
  <c r="G28" i="27"/>
  <c r="H28" i="27" s="1"/>
  <c r="G27" i="27"/>
  <c r="H27" i="27" s="1"/>
  <c r="G26" i="27"/>
  <c r="H26" i="27" s="1"/>
  <c r="G25" i="27"/>
  <c r="H25" i="27" s="1"/>
  <c r="G24" i="27"/>
  <c r="H24" i="27" s="1"/>
  <c r="G23" i="27"/>
  <c r="H23" i="27" s="1"/>
  <c r="G20" i="27"/>
  <c r="H20" i="27" s="1"/>
  <c r="G19" i="27"/>
  <c r="H19" i="27" s="1"/>
  <c r="G18" i="27"/>
  <c r="H18" i="27" s="1"/>
  <c r="G17" i="27"/>
  <c r="H17" i="27" s="1"/>
  <c r="G16" i="27"/>
  <c r="H16" i="27" s="1"/>
  <c r="G15" i="27"/>
  <c r="H15" i="27" s="1"/>
  <c r="G14" i="27"/>
  <c r="H14" i="27" s="1"/>
  <c r="G13" i="27"/>
  <c r="H13" i="27" s="1"/>
  <c r="G12" i="27"/>
  <c r="H12" i="27" s="1"/>
  <c r="G11" i="27"/>
  <c r="H11" i="27" s="1"/>
  <c r="F209" i="26"/>
  <c r="G209" i="26" s="1"/>
  <c r="H209" i="26" s="1"/>
  <c r="F208" i="26"/>
  <c r="G208" i="26" s="1"/>
  <c r="H208" i="26" s="1"/>
  <c r="F207" i="26"/>
  <c r="G207" i="26" s="1"/>
  <c r="H207" i="26" s="1"/>
  <c r="F206" i="26"/>
  <c r="G206" i="26" s="1"/>
  <c r="H206" i="26" s="1"/>
  <c r="F205" i="26"/>
  <c r="G205" i="26" s="1"/>
  <c r="H205" i="26" s="1"/>
  <c r="F203" i="26"/>
  <c r="G203" i="26" s="1"/>
  <c r="H203" i="26" s="1"/>
  <c r="F202" i="26"/>
  <c r="G202" i="26" s="1"/>
  <c r="H202" i="26" s="1"/>
  <c r="F201" i="26"/>
  <c r="G201" i="26" s="1"/>
  <c r="H201" i="26" s="1"/>
  <c r="F200" i="26"/>
  <c r="G200" i="26" s="1"/>
  <c r="H200" i="26" s="1"/>
  <c r="F199" i="26"/>
  <c r="G199" i="26" s="1"/>
  <c r="G197" i="26"/>
  <c r="G196" i="26"/>
  <c r="G195" i="26"/>
  <c r="G194" i="26"/>
  <c r="G193" i="26"/>
  <c r="G192" i="26"/>
  <c r="G190" i="26"/>
  <c r="G189" i="26"/>
  <c r="G188" i="26"/>
  <c r="G187" i="26"/>
  <c r="G186" i="26"/>
  <c r="G185" i="26"/>
  <c r="G183" i="26"/>
  <c r="G182" i="26"/>
  <c r="G181" i="26"/>
  <c r="G180" i="26"/>
  <c r="G179" i="26"/>
  <c r="G178" i="26"/>
  <c r="G176" i="26"/>
  <c r="G175" i="26"/>
  <c r="G174" i="26"/>
  <c r="G173" i="26"/>
  <c r="G172" i="26"/>
  <c r="G171" i="26"/>
  <c r="G169" i="26"/>
  <c r="G168" i="26"/>
  <c r="G167" i="26"/>
  <c r="G166" i="26"/>
  <c r="G165" i="26"/>
  <c r="G164" i="26"/>
  <c r="G162" i="26"/>
  <c r="G161" i="26"/>
  <c r="G160" i="26"/>
  <c r="G159" i="26"/>
  <c r="G158" i="26"/>
  <c r="G157" i="26"/>
  <c r="G155" i="26"/>
  <c r="G154" i="26"/>
  <c r="G153" i="26"/>
  <c r="G152" i="26"/>
  <c r="G151" i="26"/>
  <c r="G150" i="26"/>
  <c r="G148" i="26"/>
  <c r="G147" i="26"/>
  <c r="G146" i="26"/>
  <c r="G145" i="26"/>
  <c r="G144" i="26"/>
  <c r="G143" i="26"/>
  <c r="G141" i="26"/>
  <c r="G140" i="26"/>
  <c r="G139" i="26"/>
  <c r="G138" i="26"/>
  <c r="G137" i="26"/>
  <c r="G136" i="26"/>
  <c r="G134" i="26"/>
  <c r="G133" i="26"/>
  <c r="G132" i="26"/>
  <c r="G131" i="26"/>
  <c r="G130" i="26"/>
  <c r="G129" i="26"/>
  <c r="F122" i="26"/>
  <c r="G122" i="26" s="1"/>
  <c r="H122" i="26" s="1"/>
  <c r="F117" i="26"/>
  <c r="G117" i="26" s="1"/>
  <c r="H117" i="26" s="1"/>
  <c r="F112" i="26"/>
  <c r="G112" i="26" s="1"/>
  <c r="H112" i="26" s="1"/>
  <c r="F107" i="26"/>
  <c r="G107" i="26" s="1"/>
  <c r="H107" i="26" s="1"/>
  <c r="F102" i="26"/>
  <c r="G102" i="26" s="1"/>
  <c r="H102" i="26" s="1"/>
  <c r="F97" i="26"/>
  <c r="G97" i="26" s="1"/>
  <c r="H97" i="26" s="1"/>
  <c r="F92" i="26"/>
  <c r="G92" i="26" s="1"/>
  <c r="H92" i="26" s="1"/>
  <c r="F87" i="26"/>
  <c r="G87" i="26" s="1"/>
  <c r="H87" i="26" s="1"/>
  <c r="F82" i="26"/>
  <c r="G82" i="26" s="1"/>
  <c r="H82" i="26" s="1"/>
  <c r="F77" i="26"/>
  <c r="G77" i="26" s="1"/>
  <c r="S75" i="26"/>
  <c r="O75" i="26"/>
  <c r="R75" i="26" s="1"/>
  <c r="F75" i="26" s="1"/>
  <c r="G75" i="26" s="1"/>
  <c r="H75" i="26" s="1"/>
  <c r="S74" i="26"/>
  <c r="O74" i="26"/>
  <c r="R74" i="26" s="1"/>
  <c r="F74" i="26" s="1"/>
  <c r="G74" i="26" s="1"/>
  <c r="H74" i="26" s="1"/>
  <c r="S73" i="26"/>
  <c r="O73" i="26"/>
  <c r="R73" i="26" s="1"/>
  <c r="F73" i="26" s="1"/>
  <c r="G73" i="26" s="1"/>
  <c r="H73" i="26" s="1"/>
  <c r="S72" i="26"/>
  <c r="O72" i="26"/>
  <c r="R72" i="26" s="1"/>
  <c r="F72" i="26" s="1"/>
  <c r="G72" i="26" s="1"/>
  <c r="H72" i="26" s="1"/>
  <c r="S71" i="26"/>
  <c r="O71" i="26"/>
  <c r="R71" i="26" s="1"/>
  <c r="F71" i="26" s="1"/>
  <c r="G71" i="26" s="1"/>
  <c r="H71" i="26" s="1"/>
  <c r="S70" i="26"/>
  <c r="O70" i="26"/>
  <c r="R70" i="26" s="1"/>
  <c r="F70" i="26" s="1"/>
  <c r="G70" i="26" s="1"/>
  <c r="H70" i="26" s="1"/>
  <c r="S69" i="26"/>
  <c r="O69" i="26"/>
  <c r="R69" i="26" s="1"/>
  <c r="F69" i="26" s="1"/>
  <c r="G69" i="26" s="1"/>
  <c r="H69" i="26" s="1"/>
  <c r="S68" i="26"/>
  <c r="O68" i="26"/>
  <c r="R68" i="26" s="1"/>
  <c r="F68" i="26" s="1"/>
  <c r="G68" i="26" s="1"/>
  <c r="H68" i="26" s="1"/>
  <c r="S67" i="26"/>
  <c r="O67" i="26"/>
  <c r="R67" i="26" s="1"/>
  <c r="F67" i="26" s="1"/>
  <c r="G67" i="26" s="1"/>
  <c r="H67" i="26" s="1"/>
  <c r="S66" i="26"/>
  <c r="O66" i="26"/>
  <c r="R66" i="26" s="1"/>
  <c r="F66" i="26" s="1"/>
  <c r="G66" i="26" s="1"/>
  <c r="H66" i="26" s="1"/>
  <c r="S65" i="26"/>
  <c r="O65" i="26"/>
  <c r="R65" i="26" s="1"/>
  <c r="F65" i="26" s="1"/>
  <c r="G65" i="26" s="1"/>
  <c r="H65" i="26" s="1"/>
  <c r="S64" i="26"/>
  <c r="O64" i="26"/>
  <c r="R64" i="26" s="1"/>
  <c r="F64" i="26" s="1"/>
  <c r="G64" i="26" s="1"/>
  <c r="H64" i="26" s="1"/>
  <c r="S63" i="26"/>
  <c r="O63" i="26"/>
  <c r="R63" i="26" s="1"/>
  <c r="F63" i="26" s="1"/>
  <c r="G63" i="26" s="1"/>
  <c r="H63" i="26" s="1"/>
  <c r="S62" i="26"/>
  <c r="O62" i="26"/>
  <c r="R62" i="26" s="1"/>
  <c r="F62" i="26" s="1"/>
  <c r="G62" i="26" s="1"/>
  <c r="H62" i="26" s="1"/>
  <c r="S61" i="26"/>
  <c r="O61" i="26"/>
  <c r="R61" i="26" s="1"/>
  <c r="F61" i="26" s="1"/>
  <c r="G61" i="26" s="1"/>
  <c r="G59" i="26"/>
  <c r="H59" i="26" s="1"/>
  <c r="G58" i="26"/>
  <c r="H58" i="26" s="1"/>
  <c r="G57" i="26"/>
  <c r="H57" i="26" s="1"/>
  <c r="G56" i="26"/>
  <c r="H56" i="26" s="1"/>
  <c r="G55" i="26"/>
  <c r="H55" i="26" s="1"/>
  <c r="G54" i="26"/>
  <c r="H54" i="26" s="1"/>
  <c r="G53" i="26"/>
  <c r="H53" i="26" s="1"/>
  <c r="G52" i="26"/>
  <c r="H52" i="26" s="1"/>
  <c r="G51" i="26"/>
  <c r="H51" i="26" s="1"/>
  <c r="G50" i="26"/>
  <c r="H50" i="26" s="1"/>
  <c r="G49" i="26"/>
  <c r="H49" i="26" s="1"/>
  <c r="G48" i="26"/>
  <c r="H48" i="26" s="1"/>
  <c r="G47" i="26"/>
  <c r="H47" i="26" s="1"/>
  <c r="G46" i="26"/>
  <c r="H46" i="26" s="1"/>
  <c r="G45" i="26"/>
  <c r="H45" i="26" s="1"/>
  <c r="G43" i="26"/>
  <c r="H43" i="26" s="1"/>
  <c r="G42" i="26"/>
  <c r="H42" i="26" s="1"/>
  <c r="G41" i="26"/>
  <c r="H41" i="26" s="1"/>
  <c r="G40" i="26"/>
  <c r="H40" i="26" s="1"/>
  <c r="G39" i="26"/>
  <c r="H39" i="26" s="1"/>
  <c r="G38" i="26"/>
  <c r="H38" i="26" s="1"/>
  <c r="G37" i="26"/>
  <c r="H37" i="26" s="1"/>
  <c r="G36" i="26"/>
  <c r="H36" i="26" s="1"/>
  <c r="G35" i="26"/>
  <c r="H35" i="26" s="1"/>
  <c r="G34" i="26"/>
  <c r="H34" i="26" s="1"/>
  <c r="G32" i="26"/>
  <c r="H32" i="26" s="1"/>
  <c r="G31" i="26"/>
  <c r="H31" i="26" s="1"/>
  <c r="G30" i="26"/>
  <c r="H30" i="26" s="1"/>
  <c r="G29" i="26"/>
  <c r="H29" i="26" s="1"/>
  <c r="G28" i="26"/>
  <c r="H28" i="26" s="1"/>
  <c r="G27" i="26"/>
  <c r="H27" i="26" s="1"/>
  <c r="G26" i="26"/>
  <c r="H26" i="26" s="1"/>
  <c r="G25" i="26"/>
  <c r="H25" i="26" s="1"/>
  <c r="G24" i="26"/>
  <c r="H24" i="26" s="1"/>
  <c r="G23" i="26"/>
  <c r="H23" i="26" s="1"/>
  <c r="G20" i="26"/>
  <c r="H20" i="26" s="1"/>
  <c r="G19" i="26"/>
  <c r="H19" i="26" s="1"/>
  <c r="G18" i="26"/>
  <c r="H18" i="26" s="1"/>
  <c r="G17" i="26"/>
  <c r="H17" i="26" s="1"/>
  <c r="G16" i="26"/>
  <c r="H16" i="26" s="1"/>
  <c r="G15" i="26"/>
  <c r="H15" i="26" s="1"/>
  <c r="G14" i="26"/>
  <c r="H14" i="26" s="1"/>
  <c r="G13" i="26"/>
  <c r="H13" i="26" s="1"/>
  <c r="G12" i="26"/>
  <c r="H12" i="26" s="1"/>
  <c r="G11" i="26"/>
  <c r="H11" i="26" s="1"/>
  <c r="F209" i="25"/>
  <c r="G209" i="25" s="1"/>
  <c r="H209" i="25" s="1"/>
  <c r="F208" i="25"/>
  <c r="G208" i="25" s="1"/>
  <c r="H208" i="25" s="1"/>
  <c r="F207" i="25"/>
  <c r="G207" i="25" s="1"/>
  <c r="H207" i="25" s="1"/>
  <c r="F206" i="25"/>
  <c r="G206" i="25" s="1"/>
  <c r="H206" i="25" s="1"/>
  <c r="F205" i="25"/>
  <c r="G205" i="25" s="1"/>
  <c r="F203" i="25"/>
  <c r="G203" i="25" s="1"/>
  <c r="H203" i="25" s="1"/>
  <c r="F202" i="25"/>
  <c r="G202" i="25" s="1"/>
  <c r="H202" i="25" s="1"/>
  <c r="F201" i="25"/>
  <c r="G201" i="25" s="1"/>
  <c r="H201" i="25" s="1"/>
  <c r="F200" i="25"/>
  <c r="G200" i="25" s="1"/>
  <c r="H200" i="25" s="1"/>
  <c r="F199" i="25"/>
  <c r="G199" i="25" s="1"/>
  <c r="H199" i="25" s="1"/>
  <c r="G197" i="25"/>
  <c r="G196" i="25"/>
  <c r="G195" i="25"/>
  <c r="G194" i="25"/>
  <c r="G193" i="25"/>
  <c r="G192" i="25"/>
  <c r="G191" i="25" s="1"/>
  <c r="H191" i="25" s="1"/>
  <c r="G190" i="25"/>
  <c r="G189" i="25"/>
  <c r="G188" i="25"/>
  <c r="G187" i="25"/>
  <c r="G186" i="25"/>
  <c r="G185" i="25"/>
  <c r="G183" i="25"/>
  <c r="G182" i="25"/>
  <c r="G181" i="25"/>
  <c r="G180" i="25"/>
  <c r="G179" i="25"/>
  <c r="G178" i="25"/>
  <c r="G176" i="25"/>
  <c r="G175" i="25"/>
  <c r="G174" i="25"/>
  <c r="G173" i="25"/>
  <c r="G172" i="25"/>
  <c r="G171" i="25"/>
  <c r="G169" i="25"/>
  <c r="G168" i="25"/>
  <c r="G167" i="25"/>
  <c r="G166" i="25"/>
  <c r="G165" i="25"/>
  <c r="G164" i="25"/>
  <c r="G162" i="25"/>
  <c r="G161" i="25"/>
  <c r="G160" i="25"/>
  <c r="G159" i="25"/>
  <c r="G158" i="25"/>
  <c r="G157" i="25"/>
  <c r="G155" i="25"/>
  <c r="G154" i="25"/>
  <c r="G153" i="25"/>
  <c r="G152" i="25"/>
  <c r="G151" i="25"/>
  <c r="G150" i="25"/>
  <c r="G148" i="25"/>
  <c r="G147" i="25"/>
  <c r="G146" i="25"/>
  <c r="G145" i="25"/>
  <c r="G144" i="25"/>
  <c r="G143" i="25"/>
  <c r="G141" i="25"/>
  <c r="G140" i="25"/>
  <c r="G139" i="25"/>
  <c r="G138" i="25"/>
  <c r="G137" i="25"/>
  <c r="G136" i="25"/>
  <c r="G135" i="25" s="1"/>
  <c r="H135" i="25" s="1"/>
  <c r="G134" i="25"/>
  <c r="G133" i="25"/>
  <c r="G132" i="25"/>
  <c r="G131" i="25"/>
  <c r="G130" i="25"/>
  <c r="G129" i="25"/>
  <c r="F122" i="25"/>
  <c r="G122" i="25" s="1"/>
  <c r="H122" i="25" s="1"/>
  <c r="F117" i="25"/>
  <c r="G117" i="25" s="1"/>
  <c r="H117" i="25" s="1"/>
  <c r="F112" i="25"/>
  <c r="G112" i="25" s="1"/>
  <c r="H112" i="25" s="1"/>
  <c r="F107" i="25"/>
  <c r="G107" i="25" s="1"/>
  <c r="H107" i="25" s="1"/>
  <c r="F102" i="25"/>
  <c r="G102" i="25" s="1"/>
  <c r="H102" i="25" s="1"/>
  <c r="F97" i="25"/>
  <c r="G97" i="25" s="1"/>
  <c r="H97" i="25" s="1"/>
  <c r="F92" i="25"/>
  <c r="G92" i="25" s="1"/>
  <c r="H92" i="25" s="1"/>
  <c r="F87" i="25"/>
  <c r="G87" i="25" s="1"/>
  <c r="H87" i="25" s="1"/>
  <c r="F82" i="25"/>
  <c r="G82" i="25" s="1"/>
  <c r="H82" i="25" s="1"/>
  <c r="F77" i="25"/>
  <c r="G77" i="25" s="1"/>
  <c r="H77" i="25" s="1"/>
  <c r="S75" i="25"/>
  <c r="O75" i="25"/>
  <c r="R75" i="25" s="1"/>
  <c r="F75" i="25" s="1"/>
  <c r="G75" i="25" s="1"/>
  <c r="H75" i="25" s="1"/>
  <c r="S74" i="25"/>
  <c r="O74" i="25"/>
  <c r="R74" i="25" s="1"/>
  <c r="F74" i="25" s="1"/>
  <c r="G74" i="25" s="1"/>
  <c r="H74" i="25" s="1"/>
  <c r="S73" i="25"/>
  <c r="O73" i="25"/>
  <c r="R73" i="25" s="1"/>
  <c r="F73" i="25" s="1"/>
  <c r="G73" i="25" s="1"/>
  <c r="H73" i="25" s="1"/>
  <c r="S72" i="25"/>
  <c r="O72" i="25"/>
  <c r="R72" i="25" s="1"/>
  <c r="F72" i="25" s="1"/>
  <c r="G72" i="25" s="1"/>
  <c r="H72" i="25" s="1"/>
  <c r="S71" i="25"/>
  <c r="O71" i="25"/>
  <c r="R71" i="25" s="1"/>
  <c r="F71" i="25" s="1"/>
  <c r="G71" i="25" s="1"/>
  <c r="H71" i="25" s="1"/>
  <c r="S70" i="25"/>
  <c r="O70" i="25"/>
  <c r="R70" i="25" s="1"/>
  <c r="F70" i="25" s="1"/>
  <c r="G70" i="25" s="1"/>
  <c r="H70" i="25" s="1"/>
  <c r="S69" i="25"/>
  <c r="O69" i="25"/>
  <c r="R69" i="25" s="1"/>
  <c r="F69" i="25" s="1"/>
  <c r="G69" i="25" s="1"/>
  <c r="H69" i="25" s="1"/>
  <c r="S68" i="25"/>
  <c r="O68" i="25"/>
  <c r="R68" i="25" s="1"/>
  <c r="F68" i="25" s="1"/>
  <c r="G68" i="25" s="1"/>
  <c r="H68" i="25" s="1"/>
  <c r="S67" i="25"/>
  <c r="O67" i="25"/>
  <c r="R67" i="25" s="1"/>
  <c r="F67" i="25" s="1"/>
  <c r="G67" i="25" s="1"/>
  <c r="H67" i="25" s="1"/>
  <c r="S66" i="25"/>
  <c r="O66" i="25"/>
  <c r="R66" i="25" s="1"/>
  <c r="F66" i="25" s="1"/>
  <c r="G66" i="25" s="1"/>
  <c r="H66" i="25" s="1"/>
  <c r="S65" i="25"/>
  <c r="O65" i="25"/>
  <c r="R65" i="25" s="1"/>
  <c r="F65" i="25" s="1"/>
  <c r="G65" i="25" s="1"/>
  <c r="H65" i="25" s="1"/>
  <c r="S64" i="25"/>
  <c r="O64" i="25"/>
  <c r="R64" i="25" s="1"/>
  <c r="F64" i="25" s="1"/>
  <c r="G64" i="25" s="1"/>
  <c r="H64" i="25" s="1"/>
  <c r="S63" i="25"/>
  <c r="O63" i="25"/>
  <c r="R63" i="25" s="1"/>
  <c r="F63" i="25" s="1"/>
  <c r="G63" i="25" s="1"/>
  <c r="H63" i="25" s="1"/>
  <c r="S62" i="25"/>
  <c r="O62" i="25"/>
  <c r="R62" i="25" s="1"/>
  <c r="F62" i="25" s="1"/>
  <c r="G62" i="25" s="1"/>
  <c r="H62" i="25" s="1"/>
  <c r="S61" i="25"/>
  <c r="O61" i="25"/>
  <c r="R61" i="25" s="1"/>
  <c r="F61" i="25" s="1"/>
  <c r="G61" i="25" s="1"/>
  <c r="H61" i="25" s="1"/>
  <c r="G59" i="25"/>
  <c r="H59" i="25" s="1"/>
  <c r="G58" i="25"/>
  <c r="H58" i="25" s="1"/>
  <c r="G57" i="25"/>
  <c r="H57" i="25" s="1"/>
  <c r="G56" i="25"/>
  <c r="H56" i="25" s="1"/>
  <c r="G55" i="25"/>
  <c r="H55" i="25" s="1"/>
  <c r="G54" i="25"/>
  <c r="H54" i="25" s="1"/>
  <c r="G53" i="25"/>
  <c r="H53" i="25" s="1"/>
  <c r="G52" i="25"/>
  <c r="H52" i="25" s="1"/>
  <c r="G51" i="25"/>
  <c r="H51" i="25" s="1"/>
  <c r="G50" i="25"/>
  <c r="H50" i="25" s="1"/>
  <c r="G49" i="25"/>
  <c r="H49" i="25" s="1"/>
  <c r="G48" i="25"/>
  <c r="H48" i="25" s="1"/>
  <c r="G47" i="25"/>
  <c r="H47" i="25" s="1"/>
  <c r="G46" i="25"/>
  <c r="H46" i="25" s="1"/>
  <c r="G45" i="25"/>
  <c r="H45" i="25" s="1"/>
  <c r="G43" i="25"/>
  <c r="H43" i="25" s="1"/>
  <c r="G42" i="25"/>
  <c r="H42" i="25" s="1"/>
  <c r="G41" i="25"/>
  <c r="H41" i="25" s="1"/>
  <c r="G40" i="25"/>
  <c r="H40" i="25" s="1"/>
  <c r="G39" i="25"/>
  <c r="H39" i="25" s="1"/>
  <c r="G38" i="25"/>
  <c r="H38" i="25" s="1"/>
  <c r="G37" i="25"/>
  <c r="H37" i="25" s="1"/>
  <c r="G36" i="25"/>
  <c r="H36" i="25" s="1"/>
  <c r="G35" i="25"/>
  <c r="H35" i="25" s="1"/>
  <c r="G34" i="25"/>
  <c r="H34" i="25" s="1"/>
  <c r="G32" i="25"/>
  <c r="H32" i="25" s="1"/>
  <c r="G31" i="25"/>
  <c r="H31" i="25" s="1"/>
  <c r="G30" i="25"/>
  <c r="H30" i="25" s="1"/>
  <c r="G29" i="25"/>
  <c r="H29" i="25" s="1"/>
  <c r="G28" i="25"/>
  <c r="H28" i="25" s="1"/>
  <c r="G27" i="25"/>
  <c r="H27" i="25" s="1"/>
  <c r="G26" i="25"/>
  <c r="H26" i="25" s="1"/>
  <c r="G25" i="25"/>
  <c r="H25" i="25" s="1"/>
  <c r="G24" i="25"/>
  <c r="H24" i="25" s="1"/>
  <c r="G23" i="25"/>
  <c r="H23" i="25" s="1"/>
  <c r="G20" i="25"/>
  <c r="H20" i="25" s="1"/>
  <c r="G19" i="25"/>
  <c r="H19" i="25" s="1"/>
  <c r="G18" i="25"/>
  <c r="H18" i="25" s="1"/>
  <c r="G17" i="25"/>
  <c r="H17" i="25" s="1"/>
  <c r="G16" i="25"/>
  <c r="H16" i="25" s="1"/>
  <c r="G15" i="25"/>
  <c r="H15" i="25" s="1"/>
  <c r="G14" i="25"/>
  <c r="H14" i="25" s="1"/>
  <c r="G13" i="25"/>
  <c r="H13" i="25" s="1"/>
  <c r="G12" i="25"/>
  <c r="H12" i="25" s="1"/>
  <c r="G11" i="25"/>
  <c r="H11" i="25" s="1"/>
  <c r="F209" i="24"/>
  <c r="G209" i="24" s="1"/>
  <c r="H209" i="24" s="1"/>
  <c r="F208" i="24"/>
  <c r="G208" i="24" s="1"/>
  <c r="H208" i="24" s="1"/>
  <c r="F207" i="24"/>
  <c r="G207" i="24" s="1"/>
  <c r="H207" i="24" s="1"/>
  <c r="F206" i="24"/>
  <c r="G206" i="24" s="1"/>
  <c r="H206" i="24" s="1"/>
  <c r="F205" i="24"/>
  <c r="G205" i="24" s="1"/>
  <c r="F203" i="24"/>
  <c r="G203" i="24" s="1"/>
  <c r="H203" i="24" s="1"/>
  <c r="F202" i="24"/>
  <c r="G202" i="24" s="1"/>
  <c r="H202" i="24" s="1"/>
  <c r="F201" i="24"/>
  <c r="G201" i="24" s="1"/>
  <c r="H201" i="24" s="1"/>
  <c r="F200" i="24"/>
  <c r="G200" i="24" s="1"/>
  <c r="H200" i="24" s="1"/>
  <c r="F199" i="24"/>
  <c r="G199" i="24" s="1"/>
  <c r="H199" i="24" s="1"/>
  <c r="G197" i="24"/>
  <c r="G196" i="24"/>
  <c r="G195" i="24"/>
  <c r="G194" i="24"/>
  <c r="G193" i="24"/>
  <c r="G192" i="24"/>
  <c r="G190" i="24"/>
  <c r="G189" i="24"/>
  <c r="G188" i="24"/>
  <c r="G187" i="24"/>
  <c r="G186" i="24"/>
  <c r="G185" i="24"/>
  <c r="G183" i="24"/>
  <c r="G182" i="24"/>
  <c r="G181" i="24"/>
  <c r="G180" i="24"/>
  <c r="G179" i="24"/>
  <c r="G178" i="24"/>
  <c r="G176" i="24"/>
  <c r="G175" i="24"/>
  <c r="G174" i="24"/>
  <c r="G173" i="24"/>
  <c r="G172" i="24"/>
  <c r="G171" i="24"/>
  <c r="G169" i="24"/>
  <c r="G168" i="24"/>
  <c r="G167" i="24"/>
  <c r="G166" i="24"/>
  <c r="G165" i="24"/>
  <c r="G164" i="24"/>
  <c r="G162" i="24"/>
  <c r="G161" i="24"/>
  <c r="G160" i="24"/>
  <c r="G159" i="24"/>
  <c r="G158" i="24"/>
  <c r="G157" i="24"/>
  <c r="G155" i="24"/>
  <c r="G154" i="24"/>
  <c r="G153" i="24"/>
  <c r="G152" i="24"/>
  <c r="G151" i="24"/>
  <c r="G150" i="24"/>
  <c r="G148" i="24"/>
  <c r="G147" i="24"/>
  <c r="G146" i="24"/>
  <c r="G145" i="24"/>
  <c r="G144" i="24"/>
  <c r="G143" i="24"/>
  <c r="G141" i="24"/>
  <c r="G140" i="24"/>
  <c r="G139" i="24"/>
  <c r="G138" i="24"/>
  <c r="G137" i="24"/>
  <c r="G136" i="24"/>
  <c r="G135" i="24" s="1"/>
  <c r="H135" i="24" s="1"/>
  <c r="G134" i="24"/>
  <c r="G133" i="24"/>
  <c r="G132" i="24"/>
  <c r="G131" i="24"/>
  <c r="G130" i="24"/>
  <c r="G129" i="24"/>
  <c r="F122" i="24"/>
  <c r="G122" i="24" s="1"/>
  <c r="H122" i="24" s="1"/>
  <c r="F117" i="24"/>
  <c r="G117" i="24" s="1"/>
  <c r="H117" i="24" s="1"/>
  <c r="F112" i="24"/>
  <c r="G112" i="24" s="1"/>
  <c r="H112" i="24" s="1"/>
  <c r="F107" i="24"/>
  <c r="G107" i="24" s="1"/>
  <c r="H107" i="24" s="1"/>
  <c r="F102" i="24"/>
  <c r="G102" i="24" s="1"/>
  <c r="H102" i="24" s="1"/>
  <c r="F97" i="24"/>
  <c r="G97" i="24" s="1"/>
  <c r="H97" i="24" s="1"/>
  <c r="F92" i="24"/>
  <c r="G92" i="24" s="1"/>
  <c r="H92" i="24" s="1"/>
  <c r="F87" i="24"/>
  <c r="G87" i="24" s="1"/>
  <c r="H87" i="24" s="1"/>
  <c r="F82" i="24"/>
  <c r="G82" i="24" s="1"/>
  <c r="H82" i="24" s="1"/>
  <c r="F77" i="24"/>
  <c r="G77" i="24" s="1"/>
  <c r="H77" i="24" s="1"/>
  <c r="S75" i="24"/>
  <c r="O75" i="24"/>
  <c r="R75" i="24" s="1"/>
  <c r="F75" i="24" s="1"/>
  <c r="G75" i="24" s="1"/>
  <c r="H75" i="24" s="1"/>
  <c r="S74" i="24"/>
  <c r="O74" i="24"/>
  <c r="R74" i="24" s="1"/>
  <c r="F74" i="24" s="1"/>
  <c r="G74" i="24" s="1"/>
  <c r="H74" i="24" s="1"/>
  <c r="S73" i="24"/>
  <c r="O73" i="24"/>
  <c r="R73" i="24" s="1"/>
  <c r="F73" i="24" s="1"/>
  <c r="G73" i="24" s="1"/>
  <c r="H73" i="24" s="1"/>
  <c r="S72" i="24"/>
  <c r="O72" i="24"/>
  <c r="R72" i="24" s="1"/>
  <c r="F72" i="24" s="1"/>
  <c r="G72" i="24" s="1"/>
  <c r="H72" i="24" s="1"/>
  <c r="S71" i="24"/>
  <c r="O71" i="24"/>
  <c r="R71" i="24" s="1"/>
  <c r="F71" i="24" s="1"/>
  <c r="G71" i="24" s="1"/>
  <c r="H71" i="24" s="1"/>
  <c r="S70" i="24"/>
  <c r="O70" i="24"/>
  <c r="R70" i="24" s="1"/>
  <c r="F70" i="24" s="1"/>
  <c r="G70" i="24" s="1"/>
  <c r="H70" i="24" s="1"/>
  <c r="S69" i="24"/>
  <c r="O69" i="24"/>
  <c r="R69" i="24" s="1"/>
  <c r="F69" i="24" s="1"/>
  <c r="G69" i="24" s="1"/>
  <c r="H69" i="24" s="1"/>
  <c r="S68" i="24"/>
  <c r="O68" i="24"/>
  <c r="R68" i="24" s="1"/>
  <c r="F68" i="24" s="1"/>
  <c r="G68" i="24" s="1"/>
  <c r="H68" i="24" s="1"/>
  <c r="S67" i="24"/>
  <c r="O67" i="24"/>
  <c r="R67" i="24" s="1"/>
  <c r="F67" i="24" s="1"/>
  <c r="G67" i="24" s="1"/>
  <c r="H67" i="24" s="1"/>
  <c r="S66" i="24"/>
  <c r="O66" i="24"/>
  <c r="R66" i="24" s="1"/>
  <c r="F66" i="24" s="1"/>
  <c r="G66" i="24" s="1"/>
  <c r="H66" i="24" s="1"/>
  <c r="S65" i="24"/>
  <c r="O65" i="24"/>
  <c r="R65" i="24" s="1"/>
  <c r="F65" i="24" s="1"/>
  <c r="G65" i="24" s="1"/>
  <c r="H65" i="24" s="1"/>
  <c r="S64" i="24"/>
  <c r="O64" i="24"/>
  <c r="R64" i="24" s="1"/>
  <c r="F64" i="24" s="1"/>
  <c r="G64" i="24" s="1"/>
  <c r="H64" i="24" s="1"/>
  <c r="S63" i="24"/>
  <c r="O63" i="24"/>
  <c r="R63" i="24" s="1"/>
  <c r="F63" i="24" s="1"/>
  <c r="G63" i="24" s="1"/>
  <c r="H63" i="24" s="1"/>
  <c r="S62" i="24"/>
  <c r="O62" i="24"/>
  <c r="R62" i="24" s="1"/>
  <c r="F62" i="24" s="1"/>
  <c r="G62" i="24" s="1"/>
  <c r="H62" i="24" s="1"/>
  <c r="S61" i="24"/>
  <c r="O61" i="24"/>
  <c r="R61" i="24" s="1"/>
  <c r="F61" i="24" s="1"/>
  <c r="G61" i="24" s="1"/>
  <c r="H61" i="24" s="1"/>
  <c r="G59" i="24"/>
  <c r="H59" i="24" s="1"/>
  <c r="G58" i="24"/>
  <c r="H58" i="24" s="1"/>
  <c r="G57" i="24"/>
  <c r="H57" i="24" s="1"/>
  <c r="G56" i="24"/>
  <c r="H56" i="24" s="1"/>
  <c r="G55" i="24"/>
  <c r="H55" i="24" s="1"/>
  <c r="G54" i="24"/>
  <c r="H54" i="24" s="1"/>
  <c r="G53" i="24"/>
  <c r="H53" i="24" s="1"/>
  <c r="G52" i="24"/>
  <c r="H52" i="24" s="1"/>
  <c r="G51" i="24"/>
  <c r="H51" i="24" s="1"/>
  <c r="G50" i="24"/>
  <c r="H50" i="24" s="1"/>
  <c r="G49" i="24"/>
  <c r="H49" i="24" s="1"/>
  <c r="G48" i="24"/>
  <c r="H48" i="24" s="1"/>
  <c r="G47" i="24"/>
  <c r="H47" i="24" s="1"/>
  <c r="G46" i="24"/>
  <c r="H46" i="24" s="1"/>
  <c r="G45" i="24"/>
  <c r="H45" i="24" s="1"/>
  <c r="G43" i="24"/>
  <c r="H43" i="24" s="1"/>
  <c r="G42" i="24"/>
  <c r="H42" i="24" s="1"/>
  <c r="G41" i="24"/>
  <c r="H41" i="24" s="1"/>
  <c r="G40" i="24"/>
  <c r="H40" i="24" s="1"/>
  <c r="G39" i="24"/>
  <c r="H39" i="24" s="1"/>
  <c r="G38" i="24"/>
  <c r="H38" i="24" s="1"/>
  <c r="G37" i="24"/>
  <c r="H37" i="24" s="1"/>
  <c r="G36" i="24"/>
  <c r="H36" i="24" s="1"/>
  <c r="G35" i="24"/>
  <c r="H35" i="24" s="1"/>
  <c r="G34" i="24"/>
  <c r="H34" i="24" s="1"/>
  <c r="G32" i="24"/>
  <c r="H32" i="24" s="1"/>
  <c r="G31" i="24"/>
  <c r="H31" i="24" s="1"/>
  <c r="G30" i="24"/>
  <c r="H30" i="24" s="1"/>
  <c r="G29" i="24"/>
  <c r="H29" i="24" s="1"/>
  <c r="G28" i="24"/>
  <c r="H28" i="24" s="1"/>
  <c r="G27" i="24"/>
  <c r="H27" i="24" s="1"/>
  <c r="G26" i="24"/>
  <c r="H26" i="24" s="1"/>
  <c r="G25" i="24"/>
  <c r="H25" i="24" s="1"/>
  <c r="G24" i="24"/>
  <c r="H24" i="24" s="1"/>
  <c r="G23" i="24"/>
  <c r="H23" i="24" s="1"/>
  <c r="G20" i="24"/>
  <c r="H20" i="24" s="1"/>
  <c r="G19" i="24"/>
  <c r="H19" i="24" s="1"/>
  <c r="G18" i="24"/>
  <c r="H18" i="24" s="1"/>
  <c r="G17" i="24"/>
  <c r="H17" i="24" s="1"/>
  <c r="G16" i="24"/>
  <c r="H16" i="24" s="1"/>
  <c r="G15" i="24"/>
  <c r="H15" i="24" s="1"/>
  <c r="G14" i="24"/>
  <c r="H14" i="24" s="1"/>
  <c r="G13" i="24"/>
  <c r="H13" i="24" s="1"/>
  <c r="G12" i="24"/>
  <c r="H12" i="24" s="1"/>
  <c r="G11" i="24"/>
  <c r="H11" i="24" s="1"/>
  <c r="F209" i="23"/>
  <c r="G209" i="23" s="1"/>
  <c r="H209" i="23" s="1"/>
  <c r="F208" i="23"/>
  <c r="G208" i="23" s="1"/>
  <c r="H208" i="23" s="1"/>
  <c r="F207" i="23"/>
  <c r="G207" i="23" s="1"/>
  <c r="H207" i="23" s="1"/>
  <c r="F206" i="23"/>
  <c r="G206" i="23" s="1"/>
  <c r="H206" i="23" s="1"/>
  <c r="F205" i="23"/>
  <c r="G205" i="23" s="1"/>
  <c r="F203" i="23"/>
  <c r="G203" i="23" s="1"/>
  <c r="H203" i="23" s="1"/>
  <c r="F202" i="23"/>
  <c r="G202" i="23" s="1"/>
  <c r="H202" i="23" s="1"/>
  <c r="F201" i="23"/>
  <c r="G201" i="23" s="1"/>
  <c r="H201" i="23" s="1"/>
  <c r="F200" i="23"/>
  <c r="G200" i="23" s="1"/>
  <c r="H200" i="23" s="1"/>
  <c r="F199" i="23"/>
  <c r="G199" i="23" s="1"/>
  <c r="H199" i="23" s="1"/>
  <c r="G197" i="23"/>
  <c r="G196" i="23"/>
  <c r="G195" i="23"/>
  <c r="G194" i="23"/>
  <c r="G193" i="23"/>
  <c r="G192" i="23"/>
  <c r="G190" i="23"/>
  <c r="G189" i="23"/>
  <c r="G188" i="23"/>
  <c r="G187" i="23"/>
  <c r="G186" i="23"/>
  <c r="G185" i="23"/>
  <c r="G183" i="23"/>
  <c r="G182" i="23"/>
  <c r="G181" i="23"/>
  <c r="G180" i="23"/>
  <c r="G179" i="23"/>
  <c r="G178" i="23"/>
  <c r="G176" i="23"/>
  <c r="G175" i="23"/>
  <c r="G174" i="23"/>
  <c r="G173" i="23"/>
  <c r="G172" i="23"/>
  <c r="G171" i="23"/>
  <c r="G169" i="23"/>
  <c r="G168" i="23"/>
  <c r="G167" i="23"/>
  <c r="G166" i="23"/>
  <c r="G165" i="23"/>
  <c r="G164" i="23"/>
  <c r="G162" i="23"/>
  <c r="G161" i="23"/>
  <c r="G160" i="23"/>
  <c r="G159" i="23"/>
  <c r="G158" i="23"/>
  <c r="G157" i="23"/>
  <c r="G155" i="23"/>
  <c r="G154" i="23"/>
  <c r="G153" i="23"/>
  <c r="G152" i="23"/>
  <c r="G151" i="23"/>
  <c r="G150" i="23"/>
  <c r="G148" i="23"/>
  <c r="G147" i="23"/>
  <c r="G146" i="23"/>
  <c r="G145" i="23"/>
  <c r="G144" i="23"/>
  <c r="G143" i="23"/>
  <c r="G141" i="23"/>
  <c r="G140" i="23"/>
  <c r="G139" i="23"/>
  <c r="G138" i="23"/>
  <c r="G137" i="23"/>
  <c r="G136" i="23"/>
  <c r="G134" i="23"/>
  <c r="G133" i="23"/>
  <c r="G132" i="23"/>
  <c r="G131" i="23"/>
  <c r="G130" i="23"/>
  <c r="G129" i="23"/>
  <c r="G128" i="23"/>
  <c r="H128" i="23" s="1"/>
  <c r="F122" i="23"/>
  <c r="G122" i="23" s="1"/>
  <c r="H122" i="23" s="1"/>
  <c r="F117" i="23"/>
  <c r="G117" i="23" s="1"/>
  <c r="H117" i="23" s="1"/>
  <c r="F112" i="23"/>
  <c r="G112" i="23" s="1"/>
  <c r="H112" i="23" s="1"/>
  <c r="F107" i="23"/>
  <c r="G107" i="23" s="1"/>
  <c r="H107" i="23" s="1"/>
  <c r="F102" i="23"/>
  <c r="G102" i="23" s="1"/>
  <c r="H102" i="23" s="1"/>
  <c r="F97" i="23"/>
  <c r="G97" i="23" s="1"/>
  <c r="H97" i="23" s="1"/>
  <c r="F92" i="23"/>
  <c r="G92" i="23" s="1"/>
  <c r="H92" i="23" s="1"/>
  <c r="F87" i="23"/>
  <c r="G87" i="23" s="1"/>
  <c r="H87" i="23" s="1"/>
  <c r="F82" i="23"/>
  <c r="G82" i="23" s="1"/>
  <c r="H82" i="23" s="1"/>
  <c r="F77" i="23"/>
  <c r="G77" i="23" s="1"/>
  <c r="H77" i="23" s="1"/>
  <c r="S75" i="23"/>
  <c r="O75" i="23"/>
  <c r="R75" i="23" s="1"/>
  <c r="F75" i="23" s="1"/>
  <c r="G75" i="23" s="1"/>
  <c r="H75" i="23" s="1"/>
  <c r="S74" i="23"/>
  <c r="O74" i="23"/>
  <c r="R74" i="23" s="1"/>
  <c r="F74" i="23" s="1"/>
  <c r="G74" i="23" s="1"/>
  <c r="H74" i="23" s="1"/>
  <c r="S73" i="23"/>
  <c r="O73" i="23"/>
  <c r="R73" i="23" s="1"/>
  <c r="F73" i="23" s="1"/>
  <c r="G73" i="23" s="1"/>
  <c r="H73" i="23" s="1"/>
  <c r="S72" i="23"/>
  <c r="R72" i="23"/>
  <c r="O72" i="23"/>
  <c r="F72" i="23"/>
  <c r="G72" i="23" s="1"/>
  <c r="H72" i="23" s="1"/>
  <c r="S71" i="23"/>
  <c r="R71" i="23"/>
  <c r="F71" i="23" s="1"/>
  <c r="G71" i="23" s="1"/>
  <c r="H71" i="23" s="1"/>
  <c r="O71" i="23"/>
  <c r="S70" i="23"/>
  <c r="O70" i="23"/>
  <c r="R70" i="23" s="1"/>
  <c r="F70" i="23" s="1"/>
  <c r="G70" i="23" s="1"/>
  <c r="H70" i="23" s="1"/>
  <c r="S69" i="23"/>
  <c r="O69" i="23"/>
  <c r="R69" i="23" s="1"/>
  <c r="F69" i="23" s="1"/>
  <c r="G69" i="23" s="1"/>
  <c r="H69" i="23" s="1"/>
  <c r="S68" i="23"/>
  <c r="O68" i="23"/>
  <c r="R68" i="23" s="1"/>
  <c r="F68" i="23" s="1"/>
  <c r="G68" i="23" s="1"/>
  <c r="H68" i="23" s="1"/>
  <c r="S67" i="23"/>
  <c r="O67" i="23"/>
  <c r="R67" i="23" s="1"/>
  <c r="F67" i="23" s="1"/>
  <c r="G67" i="23" s="1"/>
  <c r="H67" i="23" s="1"/>
  <c r="S66" i="23"/>
  <c r="O66" i="23"/>
  <c r="R66" i="23" s="1"/>
  <c r="F66" i="23" s="1"/>
  <c r="G66" i="23" s="1"/>
  <c r="H66" i="23" s="1"/>
  <c r="S65" i="23"/>
  <c r="O65" i="23"/>
  <c r="R65" i="23" s="1"/>
  <c r="F65" i="23" s="1"/>
  <c r="G65" i="23" s="1"/>
  <c r="H65" i="23" s="1"/>
  <c r="S64" i="23"/>
  <c r="O64" i="23"/>
  <c r="R64" i="23" s="1"/>
  <c r="F64" i="23" s="1"/>
  <c r="G64" i="23" s="1"/>
  <c r="H64" i="23" s="1"/>
  <c r="S63" i="23"/>
  <c r="O63" i="23"/>
  <c r="R63" i="23" s="1"/>
  <c r="F63" i="23" s="1"/>
  <c r="G63" i="23" s="1"/>
  <c r="H63" i="23" s="1"/>
  <c r="S62" i="23"/>
  <c r="O62" i="23"/>
  <c r="R62" i="23" s="1"/>
  <c r="F62" i="23" s="1"/>
  <c r="G62" i="23" s="1"/>
  <c r="H62" i="23" s="1"/>
  <c r="S61" i="23"/>
  <c r="O61" i="23"/>
  <c r="R61" i="23" s="1"/>
  <c r="F61" i="23" s="1"/>
  <c r="G61" i="23" s="1"/>
  <c r="G59" i="23"/>
  <c r="H59" i="23" s="1"/>
  <c r="G58" i="23"/>
  <c r="H58" i="23" s="1"/>
  <c r="G57" i="23"/>
  <c r="H57" i="23" s="1"/>
  <c r="G56" i="23"/>
  <c r="H56" i="23" s="1"/>
  <c r="G55" i="23"/>
  <c r="H55" i="23" s="1"/>
  <c r="G54" i="23"/>
  <c r="H54" i="23" s="1"/>
  <c r="G53" i="23"/>
  <c r="H53" i="23" s="1"/>
  <c r="G52" i="23"/>
  <c r="H52" i="23" s="1"/>
  <c r="G51" i="23"/>
  <c r="H51" i="23" s="1"/>
  <c r="G50" i="23"/>
  <c r="H50" i="23" s="1"/>
  <c r="G49" i="23"/>
  <c r="H49" i="23" s="1"/>
  <c r="G48" i="23"/>
  <c r="H48" i="23" s="1"/>
  <c r="G47" i="23"/>
  <c r="H47" i="23" s="1"/>
  <c r="G46" i="23"/>
  <c r="H46" i="23" s="1"/>
  <c r="G45" i="23"/>
  <c r="H45" i="23" s="1"/>
  <c r="G43" i="23"/>
  <c r="H43" i="23" s="1"/>
  <c r="G42" i="23"/>
  <c r="H42" i="23" s="1"/>
  <c r="G41" i="23"/>
  <c r="H41" i="23" s="1"/>
  <c r="G40" i="23"/>
  <c r="H40" i="23" s="1"/>
  <c r="G39" i="23"/>
  <c r="H39" i="23" s="1"/>
  <c r="G38" i="23"/>
  <c r="H38" i="23" s="1"/>
  <c r="G37" i="23"/>
  <c r="H37" i="23" s="1"/>
  <c r="G36" i="23"/>
  <c r="H36" i="23" s="1"/>
  <c r="G35" i="23"/>
  <c r="H35" i="23" s="1"/>
  <c r="G34" i="23"/>
  <c r="H34" i="23" s="1"/>
  <c r="G32" i="23"/>
  <c r="H32" i="23" s="1"/>
  <c r="G31" i="23"/>
  <c r="H31" i="23" s="1"/>
  <c r="G30" i="23"/>
  <c r="H30" i="23" s="1"/>
  <c r="G29" i="23"/>
  <c r="H29" i="23" s="1"/>
  <c r="G28" i="23"/>
  <c r="H28" i="23" s="1"/>
  <c r="G27" i="23"/>
  <c r="H27" i="23" s="1"/>
  <c r="G26" i="23"/>
  <c r="H26" i="23" s="1"/>
  <c r="G25" i="23"/>
  <c r="H25" i="23" s="1"/>
  <c r="G24" i="23"/>
  <c r="H24" i="23" s="1"/>
  <c r="G23" i="23"/>
  <c r="H23" i="23" s="1"/>
  <c r="G20" i="23"/>
  <c r="H20" i="23" s="1"/>
  <c r="G19" i="23"/>
  <c r="H19" i="23" s="1"/>
  <c r="G18" i="23"/>
  <c r="H18" i="23" s="1"/>
  <c r="G17" i="23"/>
  <c r="H17" i="23" s="1"/>
  <c r="G16" i="23"/>
  <c r="H16" i="23" s="1"/>
  <c r="G15" i="23"/>
  <c r="H15" i="23" s="1"/>
  <c r="G14" i="23"/>
  <c r="H14" i="23" s="1"/>
  <c r="G13" i="23"/>
  <c r="H13" i="23" s="1"/>
  <c r="G12" i="23"/>
  <c r="H12" i="23" s="1"/>
  <c r="G11" i="23"/>
  <c r="H11" i="23" s="1"/>
  <c r="F209" i="22"/>
  <c r="G209" i="22" s="1"/>
  <c r="H209" i="22" s="1"/>
  <c r="F208" i="22"/>
  <c r="G208" i="22" s="1"/>
  <c r="H208" i="22" s="1"/>
  <c r="F207" i="22"/>
  <c r="G207" i="22" s="1"/>
  <c r="H207" i="22" s="1"/>
  <c r="F206" i="22"/>
  <c r="G206" i="22" s="1"/>
  <c r="H206" i="22" s="1"/>
  <c r="F205" i="22"/>
  <c r="G205" i="22" s="1"/>
  <c r="F203" i="22"/>
  <c r="G203" i="22" s="1"/>
  <c r="H203" i="22" s="1"/>
  <c r="F202" i="22"/>
  <c r="G202" i="22" s="1"/>
  <c r="H202" i="22" s="1"/>
  <c r="F201" i="22"/>
  <c r="G201" i="22" s="1"/>
  <c r="H201" i="22" s="1"/>
  <c r="F200" i="22"/>
  <c r="G200" i="22" s="1"/>
  <c r="H200" i="22" s="1"/>
  <c r="F199" i="22"/>
  <c r="G199" i="22" s="1"/>
  <c r="H199" i="22" s="1"/>
  <c r="G197" i="22"/>
  <c r="G196" i="22"/>
  <c r="G195" i="22"/>
  <c r="G194" i="22"/>
  <c r="G193" i="22"/>
  <c r="G192" i="22"/>
  <c r="G190" i="22"/>
  <c r="G189" i="22"/>
  <c r="G188" i="22"/>
  <c r="G187" i="22"/>
  <c r="G186" i="22"/>
  <c r="G185" i="22"/>
  <c r="G184" i="22" s="1"/>
  <c r="H184" i="22" s="1"/>
  <c r="G183" i="22"/>
  <c r="G182" i="22"/>
  <c r="G181" i="22"/>
  <c r="G180" i="22"/>
  <c r="G179" i="22"/>
  <c r="G178" i="22"/>
  <c r="G176" i="22"/>
  <c r="G175" i="22"/>
  <c r="G174" i="22"/>
  <c r="G173" i="22"/>
  <c r="G172" i="22"/>
  <c r="G171" i="22"/>
  <c r="G169" i="22"/>
  <c r="G168" i="22"/>
  <c r="G167" i="22"/>
  <c r="G166" i="22"/>
  <c r="G165" i="22"/>
  <c r="G164" i="22"/>
  <c r="G162" i="22"/>
  <c r="G161" i="22"/>
  <c r="G160" i="22"/>
  <c r="G159" i="22"/>
  <c r="G158" i="22"/>
  <c r="G157" i="22"/>
  <c r="G155" i="22"/>
  <c r="G154" i="22"/>
  <c r="G153" i="22"/>
  <c r="G152" i="22"/>
  <c r="G151" i="22"/>
  <c r="G150" i="22"/>
  <c r="G148" i="22"/>
  <c r="G147" i="22"/>
  <c r="G146" i="22"/>
  <c r="G145" i="22"/>
  <c r="G144" i="22"/>
  <c r="G143" i="22"/>
  <c r="G141" i="22"/>
  <c r="G140" i="22"/>
  <c r="G139" i="22"/>
  <c r="G138" i="22"/>
  <c r="G137" i="22"/>
  <c r="G136" i="22"/>
  <c r="G134" i="22"/>
  <c r="G133" i="22"/>
  <c r="G132" i="22"/>
  <c r="G131" i="22"/>
  <c r="G130" i="22"/>
  <c r="G129" i="22"/>
  <c r="G128" i="22" s="1"/>
  <c r="H128" i="22" s="1"/>
  <c r="F122" i="22"/>
  <c r="G122" i="22" s="1"/>
  <c r="H122" i="22" s="1"/>
  <c r="F117" i="22"/>
  <c r="G117" i="22" s="1"/>
  <c r="H117" i="22" s="1"/>
  <c r="F112" i="22"/>
  <c r="G112" i="22" s="1"/>
  <c r="H112" i="22" s="1"/>
  <c r="F107" i="22"/>
  <c r="G107" i="22" s="1"/>
  <c r="H107" i="22" s="1"/>
  <c r="F102" i="22"/>
  <c r="G102" i="22" s="1"/>
  <c r="H102" i="22" s="1"/>
  <c r="F97" i="22"/>
  <c r="G97" i="22" s="1"/>
  <c r="H97" i="22" s="1"/>
  <c r="F92" i="22"/>
  <c r="G92" i="22" s="1"/>
  <c r="H92" i="22" s="1"/>
  <c r="F87" i="22"/>
  <c r="G87" i="22" s="1"/>
  <c r="H87" i="22" s="1"/>
  <c r="F82" i="22"/>
  <c r="G82" i="22" s="1"/>
  <c r="H82" i="22" s="1"/>
  <c r="F77" i="22"/>
  <c r="G77" i="22" s="1"/>
  <c r="H77" i="22" s="1"/>
  <c r="S75" i="22"/>
  <c r="O75" i="22"/>
  <c r="R75" i="22" s="1"/>
  <c r="F75" i="22" s="1"/>
  <c r="G75" i="22" s="1"/>
  <c r="H75" i="22" s="1"/>
  <c r="S74" i="22"/>
  <c r="O74" i="22"/>
  <c r="R74" i="22" s="1"/>
  <c r="F74" i="22" s="1"/>
  <c r="G74" i="22" s="1"/>
  <c r="H74" i="22" s="1"/>
  <c r="S73" i="22"/>
  <c r="O73" i="22"/>
  <c r="R73" i="22" s="1"/>
  <c r="F73" i="22" s="1"/>
  <c r="G73" i="22" s="1"/>
  <c r="H73" i="22" s="1"/>
  <c r="S72" i="22"/>
  <c r="O72" i="22"/>
  <c r="R72" i="22" s="1"/>
  <c r="F72" i="22" s="1"/>
  <c r="G72" i="22" s="1"/>
  <c r="H72" i="22" s="1"/>
  <c r="S71" i="22"/>
  <c r="O71" i="22"/>
  <c r="R71" i="22" s="1"/>
  <c r="F71" i="22" s="1"/>
  <c r="G71" i="22" s="1"/>
  <c r="H71" i="22" s="1"/>
  <c r="S70" i="22"/>
  <c r="O70" i="22"/>
  <c r="R70" i="22" s="1"/>
  <c r="F70" i="22" s="1"/>
  <c r="G70" i="22" s="1"/>
  <c r="H70" i="22" s="1"/>
  <c r="S69" i="22"/>
  <c r="O69" i="22"/>
  <c r="R69" i="22" s="1"/>
  <c r="F69" i="22" s="1"/>
  <c r="G69" i="22" s="1"/>
  <c r="H69" i="22" s="1"/>
  <c r="S68" i="22"/>
  <c r="O68" i="22"/>
  <c r="R68" i="22" s="1"/>
  <c r="F68" i="22" s="1"/>
  <c r="G68" i="22" s="1"/>
  <c r="H68" i="22" s="1"/>
  <c r="S67" i="22"/>
  <c r="O67" i="22"/>
  <c r="R67" i="22" s="1"/>
  <c r="F67" i="22" s="1"/>
  <c r="G67" i="22" s="1"/>
  <c r="H67" i="22" s="1"/>
  <c r="S66" i="22"/>
  <c r="O66" i="22"/>
  <c r="R66" i="22" s="1"/>
  <c r="F66" i="22" s="1"/>
  <c r="G66" i="22" s="1"/>
  <c r="H66" i="22" s="1"/>
  <c r="S65" i="22"/>
  <c r="O65" i="22"/>
  <c r="R65" i="22" s="1"/>
  <c r="F65" i="22" s="1"/>
  <c r="G65" i="22" s="1"/>
  <c r="H65" i="22" s="1"/>
  <c r="S64" i="22"/>
  <c r="O64" i="22"/>
  <c r="R64" i="22" s="1"/>
  <c r="F64" i="22" s="1"/>
  <c r="G64" i="22" s="1"/>
  <c r="H64" i="22" s="1"/>
  <c r="S63" i="22"/>
  <c r="O63" i="22"/>
  <c r="R63" i="22" s="1"/>
  <c r="F63" i="22" s="1"/>
  <c r="G63" i="22" s="1"/>
  <c r="H63" i="22" s="1"/>
  <c r="S62" i="22"/>
  <c r="O62" i="22"/>
  <c r="R62" i="22" s="1"/>
  <c r="F62" i="22" s="1"/>
  <c r="G62" i="22" s="1"/>
  <c r="H62" i="22" s="1"/>
  <c r="S61" i="22"/>
  <c r="O61" i="22"/>
  <c r="R61" i="22" s="1"/>
  <c r="F61" i="22" s="1"/>
  <c r="G61" i="22" s="1"/>
  <c r="G59" i="22"/>
  <c r="H59" i="22" s="1"/>
  <c r="G58" i="22"/>
  <c r="H58" i="22" s="1"/>
  <c r="G57" i="22"/>
  <c r="H57" i="22" s="1"/>
  <c r="G56" i="22"/>
  <c r="H56" i="22" s="1"/>
  <c r="G55" i="22"/>
  <c r="H55" i="22" s="1"/>
  <c r="G54" i="22"/>
  <c r="H54" i="22" s="1"/>
  <c r="G53" i="22"/>
  <c r="H53" i="22" s="1"/>
  <c r="G52" i="22"/>
  <c r="H52" i="22" s="1"/>
  <c r="G51" i="22"/>
  <c r="H51" i="22" s="1"/>
  <c r="G50" i="22"/>
  <c r="H50" i="22" s="1"/>
  <c r="G49" i="22"/>
  <c r="H49" i="22" s="1"/>
  <c r="G48" i="22"/>
  <c r="H48" i="22" s="1"/>
  <c r="G47" i="22"/>
  <c r="H47" i="22" s="1"/>
  <c r="G46" i="22"/>
  <c r="H46" i="22" s="1"/>
  <c r="G45" i="22"/>
  <c r="H45" i="22" s="1"/>
  <c r="G43" i="22"/>
  <c r="H43" i="22" s="1"/>
  <c r="G42" i="22"/>
  <c r="H42" i="22" s="1"/>
  <c r="G41" i="22"/>
  <c r="H41" i="22" s="1"/>
  <c r="G40" i="22"/>
  <c r="H40" i="22" s="1"/>
  <c r="G39" i="22"/>
  <c r="H39" i="22" s="1"/>
  <c r="G38" i="22"/>
  <c r="H38" i="22" s="1"/>
  <c r="G37" i="22"/>
  <c r="H37" i="22" s="1"/>
  <c r="G36" i="22"/>
  <c r="H36" i="22" s="1"/>
  <c r="G35" i="22"/>
  <c r="H35" i="22" s="1"/>
  <c r="G34" i="22"/>
  <c r="H34" i="22" s="1"/>
  <c r="G32" i="22"/>
  <c r="H32" i="22" s="1"/>
  <c r="G31" i="22"/>
  <c r="H31" i="22" s="1"/>
  <c r="G30" i="22"/>
  <c r="H30" i="22" s="1"/>
  <c r="G29" i="22"/>
  <c r="H29" i="22" s="1"/>
  <c r="G28" i="22"/>
  <c r="H28" i="22" s="1"/>
  <c r="G27" i="22"/>
  <c r="H27" i="22" s="1"/>
  <c r="G26" i="22"/>
  <c r="H26" i="22" s="1"/>
  <c r="G25" i="22"/>
  <c r="H25" i="22" s="1"/>
  <c r="G24" i="22"/>
  <c r="H24" i="22" s="1"/>
  <c r="G23" i="22"/>
  <c r="H23" i="22" s="1"/>
  <c r="G20" i="22"/>
  <c r="H20" i="22" s="1"/>
  <c r="G19" i="22"/>
  <c r="H19" i="22" s="1"/>
  <c r="G18" i="22"/>
  <c r="H18" i="22" s="1"/>
  <c r="G17" i="22"/>
  <c r="H17" i="22" s="1"/>
  <c r="G16" i="22"/>
  <c r="H16" i="22" s="1"/>
  <c r="G15" i="22"/>
  <c r="H15" i="22" s="1"/>
  <c r="G14" i="22"/>
  <c r="H14" i="22" s="1"/>
  <c r="G13" i="22"/>
  <c r="H13" i="22" s="1"/>
  <c r="G12" i="22"/>
  <c r="H12" i="22" s="1"/>
  <c r="G11" i="22"/>
  <c r="H11" i="22" s="1"/>
  <c r="F209" i="14"/>
  <c r="G209" i="14" s="1"/>
  <c r="H209" i="14" s="1"/>
  <c r="F208" i="14"/>
  <c r="G208" i="14" s="1"/>
  <c r="H208" i="14" s="1"/>
  <c r="F207" i="14"/>
  <c r="G207" i="14" s="1"/>
  <c r="H207" i="14" s="1"/>
  <c r="F206" i="14"/>
  <c r="G206" i="14" s="1"/>
  <c r="H206" i="14" s="1"/>
  <c r="F205" i="14"/>
  <c r="G205" i="14" s="1"/>
  <c r="F203" i="14"/>
  <c r="G203" i="14" s="1"/>
  <c r="H203" i="14" s="1"/>
  <c r="F202" i="14"/>
  <c r="G202" i="14" s="1"/>
  <c r="H202" i="14" s="1"/>
  <c r="F201" i="14"/>
  <c r="G201" i="14" s="1"/>
  <c r="H201" i="14" s="1"/>
  <c r="F200" i="14"/>
  <c r="G200" i="14" s="1"/>
  <c r="H200" i="14" s="1"/>
  <c r="F199" i="14"/>
  <c r="G199" i="14" s="1"/>
  <c r="H199" i="14" s="1"/>
  <c r="G197" i="14"/>
  <c r="G196" i="14"/>
  <c r="G195" i="14"/>
  <c r="G194" i="14"/>
  <c r="G193" i="14"/>
  <c r="G192" i="14"/>
  <c r="G190" i="14"/>
  <c r="G189" i="14"/>
  <c r="G188" i="14"/>
  <c r="G187" i="14"/>
  <c r="G186" i="14"/>
  <c r="G185" i="14"/>
  <c r="G183" i="14"/>
  <c r="G182" i="14"/>
  <c r="G181" i="14"/>
  <c r="G180" i="14"/>
  <c r="G179" i="14"/>
  <c r="G178" i="14"/>
  <c r="G176" i="14"/>
  <c r="G175" i="14"/>
  <c r="G174" i="14"/>
  <c r="G173" i="14"/>
  <c r="G172" i="14"/>
  <c r="G171" i="14"/>
  <c r="G169" i="14"/>
  <c r="G168" i="14"/>
  <c r="G167" i="14"/>
  <c r="G166" i="14"/>
  <c r="G165" i="14"/>
  <c r="G164" i="14"/>
  <c r="G162" i="14"/>
  <c r="G161" i="14"/>
  <c r="G160" i="14"/>
  <c r="G159" i="14"/>
  <c r="G158" i="14"/>
  <c r="G157" i="14"/>
  <c r="G155" i="14"/>
  <c r="G154" i="14"/>
  <c r="G153" i="14"/>
  <c r="G152" i="14"/>
  <c r="G151" i="14"/>
  <c r="G150" i="14"/>
  <c r="G148" i="14"/>
  <c r="G147" i="14"/>
  <c r="G146" i="14"/>
  <c r="G145" i="14"/>
  <c r="G144" i="14"/>
  <c r="G143" i="14"/>
  <c r="G141" i="14"/>
  <c r="G140" i="14"/>
  <c r="G139" i="14"/>
  <c r="G138" i="14"/>
  <c r="G137" i="14"/>
  <c r="G136" i="14"/>
  <c r="G134" i="14"/>
  <c r="G133" i="14"/>
  <c r="G132" i="14"/>
  <c r="G131" i="14"/>
  <c r="G130" i="14"/>
  <c r="G129" i="14"/>
  <c r="F122" i="14"/>
  <c r="G122" i="14" s="1"/>
  <c r="H122" i="14" s="1"/>
  <c r="F117" i="14"/>
  <c r="G117" i="14" s="1"/>
  <c r="H117" i="14" s="1"/>
  <c r="F112" i="14"/>
  <c r="G112" i="14" s="1"/>
  <c r="H112" i="14" s="1"/>
  <c r="F107" i="14"/>
  <c r="G107" i="14" s="1"/>
  <c r="H107" i="14" s="1"/>
  <c r="F102" i="14"/>
  <c r="G102" i="14" s="1"/>
  <c r="H102" i="14" s="1"/>
  <c r="F97" i="14"/>
  <c r="G97" i="14" s="1"/>
  <c r="H97" i="14" s="1"/>
  <c r="F92" i="14"/>
  <c r="G92" i="14" s="1"/>
  <c r="H92" i="14" s="1"/>
  <c r="F87" i="14"/>
  <c r="G87" i="14" s="1"/>
  <c r="H87" i="14" s="1"/>
  <c r="F82" i="14"/>
  <c r="G82" i="14" s="1"/>
  <c r="H82" i="14" s="1"/>
  <c r="G77" i="14"/>
  <c r="H77" i="14" s="1"/>
  <c r="F77" i="14"/>
  <c r="S75" i="14"/>
  <c r="O75" i="14"/>
  <c r="R75" i="14" s="1"/>
  <c r="F75" i="14" s="1"/>
  <c r="G75" i="14" s="1"/>
  <c r="H75" i="14" s="1"/>
  <c r="S74" i="14"/>
  <c r="O74" i="14"/>
  <c r="R74" i="14" s="1"/>
  <c r="F74" i="14" s="1"/>
  <c r="G74" i="14" s="1"/>
  <c r="H74" i="14" s="1"/>
  <c r="S73" i="14"/>
  <c r="O73" i="14"/>
  <c r="R73" i="14" s="1"/>
  <c r="F73" i="14" s="1"/>
  <c r="G73" i="14" s="1"/>
  <c r="H73" i="14" s="1"/>
  <c r="S72" i="14"/>
  <c r="O72" i="14"/>
  <c r="R72" i="14" s="1"/>
  <c r="F72" i="14" s="1"/>
  <c r="G72" i="14" s="1"/>
  <c r="H72" i="14" s="1"/>
  <c r="S71" i="14"/>
  <c r="O71" i="14"/>
  <c r="R71" i="14" s="1"/>
  <c r="F71" i="14" s="1"/>
  <c r="G71" i="14" s="1"/>
  <c r="H71" i="14" s="1"/>
  <c r="S70" i="14"/>
  <c r="O70" i="14"/>
  <c r="R70" i="14" s="1"/>
  <c r="F70" i="14" s="1"/>
  <c r="G70" i="14" s="1"/>
  <c r="H70" i="14" s="1"/>
  <c r="S69" i="14"/>
  <c r="O69" i="14"/>
  <c r="R69" i="14" s="1"/>
  <c r="F69" i="14" s="1"/>
  <c r="G69" i="14" s="1"/>
  <c r="H69" i="14" s="1"/>
  <c r="S68" i="14"/>
  <c r="O68" i="14"/>
  <c r="R68" i="14" s="1"/>
  <c r="F68" i="14" s="1"/>
  <c r="G68" i="14" s="1"/>
  <c r="H68" i="14" s="1"/>
  <c r="S67" i="14"/>
  <c r="O67" i="14"/>
  <c r="R67" i="14" s="1"/>
  <c r="F67" i="14" s="1"/>
  <c r="G67" i="14" s="1"/>
  <c r="H67" i="14" s="1"/>
  <c r="S66" i="14"/>
  <c r="O66" i="14"/>
  <c r="R66" i="14" s="1"/>
  <c r="F66" i="14" s="1"/>
  <c r="G66" i="14" s="1"/>
  <c r="H66" i="14" s="1"/>
  <c r="S65" i="14"/>
  <c r="O65" i="14"/>
  <c r="R65" i="14" s="1"/>
  <c r="F65" i="14" s="1"/>
  <c r="G65" i="14" s="1"/>
  <c r="H65" i="14" s="1"/>
  <c r="S64" i="14"/>
  <c r="O64" i="14"/>
  <c r="R64" i="14" s="1"/>
  <c r="F64" i="14" s="1"/>
  <c r="G64" i="14" s="1"/>
  <c r="H64" i="14" s="1"/>
  <c r="S63" i="14"/>
  <c r="O63" i="14"/>
  <c r="R63" i="14" s="1"/>
  <c r="F63" i="14" s="1"/>
  <c r="G63" i="14" s="1"/>
  <c r="H63" i="14" s="1"/>
  <c r="S62" i="14"/>
  <c r="O62" i="14"/>
  <c r="R62" i="14" s="1"/>
  <c r="F62" i="14" s="1"/>
  <c r="G62" i="14" s="1"/>
  <c r="H62" i="14" s="1"/>
  <c r="S61" i="14"/>
  <c r="O61" i="14"/>
  <c r="R61" i="14" s="1"/>
  <c r="F61" i="14" s="1"/>
  <c r="G61" i="14" s="1"/>
  <c r="G59" i="14"/>
  <c r="H59" i="14" s="1"/>
  <c r="G58" i="14"/>
  <c r="H58" i="14" s="1"/>
  <c r="G57" i="14"/>
  <c r="H57" i="14" s="1"/>
  <c r="G56" i="14"/>
  <c r="H56" i="14" s="1"/>
  <c r="G55" i="14"/>
  <c r="H55" i="14" s="1"/>
  <c r="G54" i="14"/>
  <c r="H54" i="14" s="1"/>
  <c r="G53" i="14"/>
  <c r="H53" i="14" s="1"/>
  <c r="G52" i="14"/>
  <c r="H52" i="14" s="1"/>
  <c r="G51" i="14"/>
  <c r="H51" i="14" s="1"/>
  <c r="G50" i="14"/>
  <c r="H50" i="14" s="1"/>
  <c r="G49" i="14"/>
  <c r="H49" i="14" s="1"/>
  <c r="G48" i="14"/>
  <c r="H48" i="14" s="1"/>
  <c r="G47" i="14"/>
  <c r="H47" i="14" s="1"/>
  <c r="G46" i="14"/>
  <c r="H46" i="14" s="1"/>
  <c r="G45" i="14"/>
  <c r="H45" i="14" s="1"/>
  <c r="G43" i="14"/>
  <c r="H43" i="14" s="1"/>
  <c r="G42" i="14"/>
  <c r="H42" i="14" s="1"/>
  <c r="G41" i="14"/>
  <c r="H41" i="14" s="1"/>
  <c r="G40" i="14"/>
  <c r="H40" i="14" s="1"/>
  <c r="G39" i="14"/>
  <c r="H39" i="14" s="1"/>
  <c r="G38" i="14"/>
  <c r="H38" i="14" s="1"/>
  <c r="G37" i="14"/>
  <c r="H37" i="14" s="1"/>
  <c r="G36" i="14"/>
  <c r="H36" i="14" s="1"/>
  <c r="G35" i="14"/>
  <c r="H35" i="14" s="1"/>
  <c r="G34" i="14"/>
  <c r="H34" i="14" s="1"/>
  <c r="H33" i="14" s="1"/>
  <c r="G32" i="14"/>
  <c r="H32" i="14" s="1"/>
  <c r="G31" i="14"/>
  <c r="H31" i="14" s="1"/>
  <c r="G30" i="14"/>
  <c r="H30" i="14" s="1"/>
  <c r="G29" i="14"/>
  <c r="H29" i="14" s="1"/>
  <c r="G28" i="14"/>
  <c r="H28" i="14" s="1"/>
  <c r="G27" i="14"/>
  <c r="H27" i="14" s="1"/>
  <c r="G26" i="14"/>
  <c r="H26" i="14" s="1"/>
  <c r="G25" i="14"/>
  <c r="H25" i="14" s="1"/>
  <c r="G24" i="14"/>
  <c r="H24" i="14" s="1"/>
  <c r="G23" i="14"/>
  <c r="H23" i="14" s="1"/>
  <c r="G20" i="14"/>
  <c r="H20" i="14" s="1"/>
  <c r="G19" i="14"/>
  <c r="H19" i="14" s="1"/>
  <c r="G18" i="14"/>
  <c r="H18" i="14" s="1"/>
  <c r="G17" i="14"/>
  <c r="H17" i="14" s="1"/>
  <c r="G16" i="14"/>
  <c r="H16" i="14" s="1"/>
  <c r="G15" i="14"/>
  <c r="H15" i="14" s="1"/>
  <c r="G14" i="14"/>
  <c r="H14" i="14" s="1"/>
  <c r="G13" i="14"/>
  <c r="H13" i="14" s="1"/>
  <c r="G12" i="14"/>
  <c r="H12" i="14" s="1"/>
  <c r="G11" i="14"/>
  <c r="H11" i="14" s="1"/>
  <c r="G10" i="14"/>
  <c r="F209" i="18"/>
  <c r="G209" i="18" s="1"/>
  <c r="H209" i="18" s="1"/>
  <c r="G208" i="18"/>
  <c r="H208" i="18" s="1"/>
  <c r="F208" i="18"/>
  <c r="F207" i="18"/>
  <c r="G207" i="18" s="1"/>
  <c r="H207" i="18" s="1"/>
  <c r="F206" i="18"/>
  <c r="G206" i="18" s="1"/>
  <c r="H206" i="18" s="1"/>
  <c r="F205" i="18"/>
  <c r="G205" i="18" s="1"/>
  <c r="H205" i="18" s="1"/>
  <c r="F203" i="18"/>
  <c r="G203" i="18" s="1"/>
  <c r="H203" i="18" s="1"/>
  <c r="F202" i="18"/>
  <c r="G202" i="18" s="1"/>
  <c r="H202" i="18" s="1"/>
  <c r="F201" i="18"/>
  <c r="G201" i="18" s="1"/>
  <c r="H201" i="18" s="1"/>
  <c r="F200" i="18"/>
  <c r="G200" i="18" s="1"/>
  <c r="H200" i="18" s="1"/>
  <c r="F199" i="18"/>
  <c r="G199" i="18" s="1"/>
  <c r="G197" i="18"/>
  <c r="G196" i="18"/>
  <c r="G195" i="18"/>
  <c r="G194" i="18"/>
  <c r="G193" i="18"/>
  <c r="G192" i="18"/>
  <c r="G190" i="18"/>
  <c r="G189" i="18"/>
  <c r="G188" i="18"/>
  <c r="G187" i="18"/>
  <c r="G186" i="18"/>
  <c r="G185" i="18"/>
  <c r="G183" i="18"/>
  <c r="G182" i="18"/>
  <c r="G181" i="18"/>
  <c r="G180" i="18"/>
  <c r="G179" i="18"/>
  <c r="G177" i="18" s="1"/>
  <c r="G178" i="18"/>
  <c r="H177" i="18"/>
  <c r="G176" i="18"/>
  <c r="G175" i="18"/>
  <c r="G174" i="18"/>
  <c r="G173" i="18"/>
  <c r="G172" i="18"/>
  <c r="G171" i="18"/>
  <c r="G169" i="18"/>
  <c r="G168" i="18"/>
  <c r="G167" i="18"/>
  <c r="G166" i="18"/>
  <c r="G165" i="18"/>
  <c r="G164" i="18"/>
  <c r="G162" i="18"/>
  <c r="G161" i="18"/>
  <c r="G160" i="18"/>
  <c r="G159" i="18"/>
  <c r="G158" i="18"/>
  <c r="G157" i="18"/>
  <c r="G155" i="18"/>
  <c r="G154" i="18"/>
  <c r="G153" i="18"/>
  <c r="G152" i="18"/>
  <c r="G151" i="18"/>
  <c r="G149" i="18" s="1"/>
  <c r="G150" i="18"/>
  <c r="H149" i="18"/>
  <c r="G148" i="18"/>
  <c r="G147" i="18"/>
  <c r="G146" i="18"/>
  <c r="G145" i="18"/>
  <c r="G144" i="18"/>
  <c r="G143" i="18"/>
  <c r="G141" i="18"/>
  <c r="G140" i="18"/>
  <c r="G139" i="18"/>
  <c r="G138" i="18"/>
  <c r="G137" i="18"/>
  <c r="G136" i="18"/>
  <c r="G134" i="18"/>
  <c r="G133" i="18"/>
  <c r="G132" i="18"/>
  <c r="G131" i="18"/>
  <c r="G130" i="18"/>
  <c r="G129" i="18"/>
  <c r="H122" i="18"/>
  <c r="F122" i="18"/>
  <c r="G122" i="18" s="1"/>
  <c r="G117" i="18"/>
  <c r="H117" i="18" s="1"/>
  <c r="F117" i="18"/>
  <c r="H112" i="18"/>
  <c r="F112" i="18"/>
  <c r="G112" i="18" s="1"/>
  <c r="G107" i="18"/>
  <c r="H107" i="18" s="1"/>
  <c r="F107" i="18"/>
  <c r="H102" i="18"/>
  <c r="F102" i="18"/>
  <c r="G102" i="18" s="1"/>
  <c r="G97" i="18"/>
  <c r="H97" i="18" s="1"/>
  <c r="F97" i="18"/>
  <c r="H92" i="18"/>
  <c r="F92" i="18"/>
  <c r="G92" i="18" s="1"/>
  <c r="G87" i="18"/>
  <c r="H87" i="18" s="1"/>
  <c r="F87" i="18"/>
  <c r="H82" i="18"/>
  <c r="F82" i="18"/>
  <c r="G82" i="18" s="1"/>
  <c r="G77" i="18"/>
  <c r="F77" i="18"/>
  <c r="S75" i="18"/>
  <c r="O75" i="18"/>
  <c r="R75" i="18" s="1"/>
  <c r="F75" i="18" s="1"/>
  <c r="G75" i="18" s="1"/>
  <c r="H75" i="18" s="1"/>
  <c r="S74" i="18"/>
  <c r="O74" i="18"/>
  <c r="R74" i="18" s="1"/>
  <c r="F74" i="18" s="1"/>
  <c r="G74" i="18"/>
  <c r="H74" i="18" s="1"/>
  <c r="S73" i="18"/>
  <c r="O73" i="18"/>
  <c r="R73" i="18" s="1"/>
  <c r="F73" i="18" s="1"/>
  <c r="G73" i="18" s="1"/>
  <c r="H73" i="18" s="1"/>
  <c r="S72" i="18"/>
  <c r="O72" i="18"/>
  <c r="R72" i="18" s="1"/>
  <c r="F72" i="18" s="1"/>
  <c r="G72" i="18" s="1"/>
  <c r="H72" i="18" s="1"/>
  <c r="S71" i="18"/>
  <c r="O71" i="18"/>
  <c r="R71" i="18" s="1"/>
  <c r="F71" i="18" s="1"/>
  <c r="G71" i="18" s="1"/>
  <c r="H71" i="18" s="1"/>
  <c r="S70" i="18"/>
  <c r="O70" i="18"/>
  <c r="R70" i="18" s="1"/>
  <c r="F70" i="18" s="1"/>
  <c r="G70" i="18" s="1"/>
  <c r="H70" i="18" s="1"/>
  <c r="S69" i="18"/>
  <c r="O69" i="18"/>
  <c r="R69" i="18" s="1"/>
  <c r="F69" i="18" s="1"/>
  <c r="G69" i="18" s="1"/>
  <c r="H69" i="18" s="1"/>
  <c r="S68" i="18"/>
  <c r="O68" i="18"/>
  <c r="R68" i="18" s="1"/>
  <c r="F68" i="18" s="1"/>
  <c r="G68" i="18" s="1"/>
  <c r="H68" i="18" s="1"/>
  <c r="S67" i="18"/>
  <c r="O67" i="18"/>
  <c r="R67" i="18" s="1"/>
  <c r="F67" i="18" s="1"/>
  <c r="G67" i="18" s="1"/>
  <c r="H67" i="18" s="1"/>
  <c r="S66" i="18"/>
  <c r="O66" i="18"/>
  <c r="R66" i="18" s="1"/>
  <c r="F66" i="18" s="1"/>
  <c r="G66" i="18"/>
  <c r="H66" i="18" s="1"/>
  <c r="S65" i="18"/>
  <c r="O65" i="18"/>
  <c r="R65" i="18" s="1"/>
  <c r="F65" i="18" s="1"/>
  <c r="G65" i="18" s="1"/>
  <c r="H65" i="18" s="1"/>
  <c r="S64" i="18"/>
  <c r="O64" i="18"/>
  <c r="R64" i="18" s="1"/>
  <c r="F64" i="18" s="1"/>
  <c r="G64" i="18" s="1"/>
  <c r="H64" i="18" s="1"/>
  <c r="S63" i="18"/>
  <c r="O63" i="18"/>
  <c r="R63" i="18" s="1"/>
  <c r="F63" i="18" s="1"/>
  <c r="G63" i="18" s="1"/>
  <c r="H63" i="18" s="1"/>
  <c r="S62" i="18"/>
  <c r="O62" i="18"/>
  <c r="R62" i="18" s="1"/>
  <c r="F62" i="18" s="1"/>
  <c r="G62" i="18" s="1"/>
  <c r="H62" i="18" s="1"/>
  <c r="S61" i="18"/>
  <c r="O61" i="18"/>
  <c r="R61" i="18" s="1"/>
  <c r="F61" i="18" s="1"/>
  <c r="G61" i="18" s="1"/>
  <c r="G59" i="18"/>
  <c r="H59" i="18" s="1"/>
  <c r="G58" i="18"/>
  <c r="H58" i="18" s="1"/>
  <c r="G57" i="18"/>
  <c r="H57" i="18" s="1"/>
  <c r="G56" i="18"/>
  <c r="H56" i="18" s="1"/>
  <c r="G55" i="18"/>
  <c r="H55" i="18" s="1"/>
  <c r="G54" i="18"/>
  <c r="H54" i="18" s="1"/>
  <c r="G53" i="18"/>
  <c r="H53" i="18" s="1"/>
  <c r="G52" i="18"/>
  <c r="H52" i="18" s="1"/>
  <c r="G51" i="18"/>
  <c r="H51" i="18" s="1"/>
  <c r="G50" i="18"/>
  <c r="H50" i="18" s="1"/>
  <c r="G49" i="18"/>
  <c r="H49" i="18" s="1"/>
  <c r="G48" i="18"/>
  <c r="H48" i="18" s="1"/>
  <c r="G47" i="18"/>
  <c r="H47" i="18" s="1"/>
  <c r="G46" i="18"/>
  <c r="H46" i="18" s="1"/>
  <c r="G45" i="18"/>
  <c r="H45" i="18" s="1"/>
  <c r="G43" i="18"/>
  <c r="H43" i="18" s="1"/>
  <c r="G42" i="18"/>
  <c r="H42" i="18" s="1"/>
  <c r="G41" i="18"/>
  <c r="H41" i="18" s="1"/>
  <c r="G40" i="18"/>
  <c r="H40" i="18" s="1"/>
  <c r="G39" i="18"/>
  <c r="H39" i="18" s="1"/>
  <c r="G38" i="18"/>
  <c r="H38" i="18" s="1"/>
  <c r="G37" i="18"/>
  <c r="H37" i="18" s="1"/>
  <c r="G36" i="18"/>
  <c r="H36" i="18" s="1"/>
  <c r="G35" i="18"/>
  <c r="H35" i="18" s="1"/>
  <c r="G34" i="18"/>
  <c r="H34" i="18" s="1"/>
  <c r="G32" i="18"/>
  <c r="H32" i="18" s="1"/>
  <c r="G31" i="18"/>
  <c r="H31" i="18" s="1"/>
  <c r="G30" i="18"/>
  <c r="H30" i="18" s="1"/>
  <c r="G29" i="18"/>
  <c r="H29" i="18" s="1"/>
  <c r="G28" i="18"/>
  <c r="H28" i="18" s="1"/>
  <c r="G27" i="18"/>
  <c r="H27" i="18" s="1"/>
  <c r="G26" i="18"/>
  <c r="H26" i="18" s="1"/>
  <c r="G25" i="18"/>
  <c r="H25" i="18" s="1"/>
  <c r="G24" i="18"/>
  <c r="H24" i="18" s="1"/>
  <c r="G23" i="18"/>
  <c r="H23" i="18" s="1"/>
  <c r="G22" i="18"/>
  <c r="G20" i="18"/>
  <c r="H20" i="18" s="1"/>
  <c r="G19" i="18"/>
  <c r="H19" i="18" s="1"/>
  <c r="G18" i="18"/>
  <c r="H18" i="18" s="1"/>
  <c r="G17" i="18"/>
  <c r="H17" i="18" s="1"/>
  <c r="G16" i="18"/>
  <c r="H16" i="18" s="1"/>
  <c r="G15" i="18"/>
  <c r="H15" i="18" s="1"/>
  <c r="G14" i="18"/>
  <c r="H14" i="18" s="1"/>
  <c r="G13" i="18"/>
  <c r="H13" i="18" s="1"/>
  <c r="G12" i="18"/>
  <c r="H12" i="18" s="1"/>
  <c r="G11" i="18"/>
  <c r="H11" i="18" s="1"/>
  <c r="H10" i="18" s="1"/>
  <c r="G10" i="18"/>
  <c r="F209" i="17"/>
  <c r="G209" i="17" s="1"/>
  <c r="H209" i="17" s="1"/>
  <c r="F208" i="17"/>
  <c r="G208" i="17" s="1"/>
  <c r="H208" i="17" s="1"/>
  <c r="F207" i="17"/>
  <c r="G207" i="17" s="1"/>
  <c r="H207" i="17" s="1"/>
  <c r="F206" i="17"/>
  <c r="G206" i="17" s="1"/>
  <c r="H206" i="17" s="1"/>
  <c r="F205" i="17"/>
  <c r="G205" i="17" s="1"/>
  <c r="F203" i="17"/>
  <c r="G203" i="17" s="1"/>
  <c r="H203" i="17" s="1"/>
  <c r="F202" i="17"/>
  <c r="G202" i="17" s="1"/>
  <c r="H202" i="17" s="1"/>
  <c r="F201" i="17"/>
  <c r="G201" i="17" s="1"/>
  <c r="H201" i="17" s="1"/>
  <c r="G200" i="17"/>
  <c r="H200" i="17" s="1"/>
  <c r="F200" i="17"/>
  <c r="F199" i="17"/>
  <c r="G199" i="17" s="1"/>
  <c r="H199" i="17" s="1"/>
  <c r="G197" i="17"/>
  <c r="G196" i="17"/>
  <c r="G195" i="17"/>
  <c r="G194" i="17"/>
  <c r="G193" i="17"/>
  <c r="G192" i="17"/>
  <c r="G191" i="17" s="1"/>
  <c r="H191" i="17" s="1"/>
  <c r="G190" i="17"/>
  <c r="G189" i="17"/>
  <c r="G188" i="17"/>
  <c r="G187" i="17"/>
  <c r="G186" i="17"/>
  <c r="G185" i="17"/>
  <c r="G183" i="17"/>
  <c r="G182" i="17"/>
  <c r="G181" i="17"/>
  <c r="G180" i="17"/>
  <c r="G179" i="17"/>
  <c r="G178" i="17"/>
  <c r="G177" i="17" s="1"/>
  <c r="H177" i="17" s="1"/>
  <c r="G176" i="17"/>
  <c r="G175" i="17"/>
  <c r="G174" i="17"/>
  <c r="G173" i="17"/>
  <c r="G172" i="17"/>
  <c r="G171" i="17"/>
  <c r="G169" i="17"/>
  <c r="G168" i="17"/>
  <c r="G167" i="17"/>
  <c r="G166" i="17"/>
  <c r="G165" i="17"/>
  <c r="G164" i="17"/>
  <c r="G162" i="17"/>
  <c r="G161" i="17"/>
  <c r="G160" i="17"/>
  <c r="G159" i="17"/>
  <c r="G158" i="17"/>
  <c r="G157" i="17"/>
  <c r="G155" i="17"/>
  <c r="G154" i="17"/>
  <c r="G153" i="17"/>
  <c r="G152" i="17"/>
  <c r="G151" i="17"/>
  <c r="G150" i="17"/>
  <c r="G149" i="17"/>
  <c r="H149" i="17" s="1"/>
  <c r="G148" i="17"/>
  <c r="G147" i="17"/>
  <c r="G146" i="17"/>
  <c r="G145" i="17"/>
  <c r="G144" i="17"/>
  <c r="G143" i="17"/>
  <c r="G142" i="17" s="1"/>
  <c r="H142" i="17" s="1"/>
  <c r="G141" i="17"/>
  <c r="G140" i="17"/>
  <c r="G139" i="17"/>
  <c r="G138" i="17"/>
  <c r="G137" i="17"/>
  <c r="G136" i="17"/>
  <c r="G135" i="17" s="1"/>
  <c r="H135" i="17" s="1"/>
  <c r="G134" i="17"/>
  <c r="G133" i="17"/>
  <c r="G132" i="17"/>
  <c r="G131" i="17"/>
  <c r="G130" i="17"/>
  <c r="G129" i="17"/>
  <c r="F122" i="17"/>
  <c r="G122" i="17" s="1"/>
  <c r="H122" i="17" s="1"/>
  <c r="F117" i="17"/>
  <c r="G117" i="17" s="1"/>
  <c r="H117" i="17" s="1"/>
  <c r="F112" i="17"/>
  <c r="G112" i="17" s="1"/>
  <c r="H112" i="17" s="1"/>
  <c r="F107" i="17"/>
  <c r="G107" i="17" s="1"/>
  <c r="H107" i="17" s="1"/>
  <c r="G102" i="17"/>
  <c r="H102" i="17" s="1"/>
  <c r="F102" i="17"/>
  <c r="F97" i="17"/>
  <c r="G97" i="17" s="1"/>
  <c r="H97" i="17" s="1"/>
  <c r="F92" i="17"/>
  <c r="G92" i="17" s="1"/>
  <c r="H92" i="17" s="1"/>
  <c r="F87" i="17"/>
  <c r="G87" i="17" s="1"/>
  <c r="H87" i="17" s="1"/>
  <c r="F82" i="17"/>
  <c r="G82" i="17" s="1"/>
  <c r="H82" i="17" s="1"/>
  <c r="F77" i="17"/>
  <c r="G77" i="17" s="1"/>
  <c r="H77" i="17" s="1"/>
  <c r="S75" i="17"/>
  <c r="O75" i="17"/>
  <c r="R75" i="17" s="1"/>
  <c r="F75" i="17" s="1"/>
  <c r="G75" i="17" s="1"/>
  <c r="H75" i="17" s="1"/>
  <c r="S74" i="17"/>
  <c r="O74" i="17"/>
  <c r="R74" i="17" s="1"/>
  <c r="F74" i="17" s="1"/>
  <c r="G74" i="17" s="1"/>
  <c r="H74" i="17" s="1"/>
  <c r="S73" i="17"/>
  <c r="O73" i="17"/>
  <c r="R73" i="17" s="1"/>
  <c r="F73" i="17" s="1"/>
  <c r="G73" i="17" s="1"/>
  <c r="H73" i="17" s="1"/>
  <c r="S72" i="17"/>
  <c r="O72" i="17"/>
  <c r="R72" i="17" s="1"/>
  <c r="F72" i="17" s="1"/>
  <c r="G72" i="17" s="1"/>
  <c r="H72" i="17" s="1"/>
  <c r="S71" i="17"/>
  <c r="R71" i="17"/>
  <c r="O71" i="17"/>
  <c r="F71" i="17"/>
  <c r="G71" i="17" s="1"/>
  <c r="H71" i="17" s="1"/>
  <c r="S70" i="17"/>
  <c r="R70" i="17"/>
  <c r="F70" i="17" s="1"/>
  <c r="G70" i="17" s="1"/>
  <c r="H70" i="17" s="1"/>
  <c r="O70" i="17"/>
  <c r="S69" i="17"/>
  <c r="O69" i="17"/>
  <c r="R69" i="17" s="1"/>
  <c r="F69" i="17" s="1"/>
  <c r="G69" i="17" s="1"/>
  <c r="H69" i="17" s="1"/>
  <c r="S68" i="17"/>
  <c r="O68" i="17"/>
  <c r="R68" i="17" s="1"/>
  <c r="F68" i="17" s="1"/>
  <c r="G68" i="17" s="1"/>
  <c r="H68" i="17" s="1"/>
  <c r="S67" i="17"/>
  <c r="O67" i="17"/>
  <c r="R67" i="17" s="1"/>
  <c r="F67" i="17" s="1"/>
  <c r="G67" i="17" s="1"/>
  <c r="H67" i="17" s="1"/>
  <c r="S66" i="17"/>
  <c r="O66" i="17"/>
  <c r="R66" i="17" s="1"/>
  <c r="F66" i="17" s="1"/>
  <c r="G66" i="17" s="1"/>
  <c r="H66" i="17" s="1"/>
  <c r="S65" i="17"/>
  <c r="O65" i="17"/>
  <c r="R65" i="17" s="1"/>
  <c r="F65" i="17" s="1"/>
  <c r="G65" i="17" s="1"/>
  <c r="H65" i="17" s="1"/>
  <c r="S64" i="17"/>
  <c r="O64" i="17"/>
  <c r="R64" i="17" s="1"/>
  <c r="F64" i="17" s="1"/>
  <c r="G64" i="17" s="1"/>
  <c r="H64" i="17" s="1"/>
  <c r="S63" i="17"/>
  <c r="R63" i="17"/>
  <c r="O63" i="17"/>
  <c r="F63" i="17"/>
  <c r="G63" i="17" s="1"/>
  <c r="H63" i="17" s="1"/>
  <c r="S62" i="17"/>
  <c r="R62" i="17"/>
  <c r="F62" i="17" s="1"/>
  <c r="G62" i="17" s="1"/>
  <c r="H62" i="17" s="1"/>
  <c r="O62" i="17"/>
  <c r="S61" i="17"/>
  <c r="O61" i="17"/>
  <c r="R61" i="17" s="1"/>
  <c r="F61" i="17" s="1"/>
  <c r="G61" i="17" s="1"/>
  <c r="H61" i="17" s="1"/>
  <c r="G59" i="17"/>
  <c r="H59" i="17" s="1"/>
  <c r="G58" i="17"/>
  <c r="H58" i="17" s="1"/>
  <c r="G57" i="17"/>
  <c r="H57" i="17" s="1"/>
  <c r="G56" i="17"/>
  <c r="H56" i="17" s="1"/>
  <c r="G55" i="17"/>
  <c r="H55" i="17" s="1"/>
  <c r="G54" i="17"/>
  <c r="H54" i="17" s="1"/>
  <c r="G53" i="17"/>
  <c r="H53" i="17" s="1"/>
  <c r="G52" i="17"/>
  <c r="H52" i="17" s="1"/>
  <c r="G51" i="17"/>
  <c r="H51" i="17" s="1"/>
  <c r="G50" i="17"/>
  <c r="H50" i="17" s="1"/>
  <c r="G49" i="17"/>
  <c r="H49" i="17" s="1"/>
  <c r="G48" i="17"/>
  <c r="H48" i="17" s="1"/>
  <c r="G47" i="17"/>
  <c r="H47" i="17" s="1"/>
  <c r="G46" i="17"/>
  <c r="H46" i="17" s="1"/>
  <c r="G45" i="17"/>
  <c r="H45" i="17" s="1"/>
  <c r="G43" i="17"/>
  <c r="H43" i="17" s="1"/>
  <c r="G42" i="17"/>
  <c r="H42" i="17" s="1"/>
  <c r="G41" i="17"/>
  <c r="H41" i="17" s="1"/>
  <c r="G40" i="17"/>
  <c r="H40" i="17" s="1"/>
  <c r="G39" i="17"/>
  <c r="H39" i="17" s="1"/>
  <c r="G38" i="17"/>
  <c r="H38" i="17" s="1"/>
  <c r="G37" i="17"/>
  <c r="H37" i="17" s="1"/>
  <c r="G36" i="17"/>
  <c r="H36" i="17" s="1"/>
  <c r="G35" i="17"/>
  <c r="H35" i="17" s="1"/>
  <c r="G34" i="17"/>
  <c r="H34" i="17" s="1"/>
  <c r="G32" i="17"/>
  <c r="H32" i="17" s="1"/>
  <c r="G31" i="17"/>
  <c r="H31" i="17" s="1"/>
  <c r="G30" i="17"/>
  <c r="H30" i="17" s="1"/>
  <c r="G29" i="17"/>
  <c r="H29" i="17" s="1"/>
  <c r="G28" i="17"/>
  <c r="H28" i="17" s="1"/>
  <c r="G27" i="17"/>
  <c r="H27" i="17" s="1"/>
  <c r="G26" i="17"/>
  <c r="H26" i="17" s="1"/>
  <c r="G25" i="17"/>
  <c r="H25" i="17" s="1"/>
  <c r="G24" i="17"/>
  <c r="H24" i="17" s="1"/>
  <c r="G23" i="17"/>
  <c r="H23" i="17" s="1"/>
  <c r="H22" i="17" s="1"/>
  <c r="G20" i="17"/>
  <c r="H20" i="17" s="1"/>
  <c r="G19" i="17"/>
  <c r="H19" i="17" s="1"/>
  <c r="G18" i="17"/>
  <c r="H18" i="17" s="1"/>
  <c r="G17" i="17"/>
  <c r="H17" i="17" s="1"/>
  <c r="G16" i="17"/>
  <c r="H16" i="17" s="1"/>
  <c r="G15" i="17"/>
  <c r="H15" i="17" s="1"/>
  <c r="G14" i="17"/>
  <c r="H14" i="17" s="1"/>
  <c r="G13" i="17"/>
  <c r="H13" i="17" s="1"/>
  <c r="G12" i="17"/>
  <c r="H12" i="17" s="1"/>
  <c r="G11" i="17"/>
  <c r="H11" i="17" s="1"/>
  <c r="G10" i="17"/>
  <c r="G209" i="16"/>
  <c r="H209" i="16" s="1"/>
  <c r="F209" i="16"/>
  <c r="H208" i="16"/>
  <c r="F208" i="16"/>
  <c r="G208" i="16" s="1"/>
  <c r="G207" i="16"/>
  <c r="H207" i="16" s="1"/>
  <c r="F207" i="16"/>
  <c r="H206" i="16"/>
  <c r="F206" i="16"/>
  <c r="G206" i="16" s="1"/>
  <c r="G205" i="16"/>
  <c r="F205" i="16"/>
  <c r="F203" i="16"/>
  <c r="G203" i="16" s="1"/>
  <c r="H203" i="16" s="1"/>
  <c r="F202" i="16"/>
  <c r="G202" i="16" s="1"/>
  <c r="H202" i="16" s="1"/>
  <c r="F201" i="16"/>
  <c r="G201" i="16" s="1"/>
  <c r="H201" i="16" s="1"/>
  <c r="F200" i="16"/>
  <c r="G200" i="16" s="1"/>
  <c r="H200" i="16" s="1"/>
  <c r="F199" i="16"/>
  <c r="G199" i="16" s="1"/>
  <c r="H199" i="16" s="1"/>
  <c r="G197" i="16"/>
  <c r="G196" i="16"/>
  <c r="G195" i="16"/>
  <c r="G194" i="16"/>
  <c r="G193" i="16"/>
  <c r="G192" i="16"/>
  <c r="G190" i="16"/>
  <c r="G189" i="16"/>
  <c r="G188" i="16"/>
  <c r="G187" i="16"/>
  <c r="G186" i="16"/>
  <c r="G185" i="16"/>
  <c r="G183" i="16"/>
  <c r="G182" i="16"/>
  <c r="G181" i="16"/>
  <c r="G180" i="16"/>
  <c r="G179" i="16"/>
  <c r="G178" i="16"/>
  <c r="G177" i="16"/>
  <c r="H177" i="16" s="1"/>
  <c r="G176" i="16"/>
  <c r="G175" i="16"/>
  <c r="G174" i="16"/>
  <c r="G173" i="16"/>
  <c r="G172" i="16"/>
  <c r="G171" i="16"/>
  <c r="G170" i="16" s="1"/>
  <c r="H170" i="16" s="1"/>
  <c r="G169" i="16"/>
  <c r="G168" i="16"/>
  <c r="G167" i="16"/>
  <c r="G166" i="16"/>
  <c r="G165" i="16"/>
  <c r="G164" i="16"/>
  <c r="G163" i="16" s="1"/>
  <c r="H163" i="16" s="1"/>
  <c r="G162" i="16"/>
  <c r="G161" i="16"/>
  <c r="G160" i="16"/>
  <c r="G159" i="16"/>
  <c r="G158" i="16"/>
  <c r="G157" i="16"/>
  <c r="G155" i="16"/>
  <c r="G154" i="16"/>
  <c r="G153" i="16"/>
  <c r="G152" i="16"/>
  <c r="G151" i="16"/>
  <c r="G150" i="16"/>
  <c r="G149" i="16" s="1"/>
  <c r="H149" i="16" s="1"/>
  <c r="G148" i="16"/>
  <c r="G147" i="16"/>
  <c r="G146" i="16"/>
  <c r="G145" i="16"/>
  <c r="G144" i="16"/>
  <c r="G143" i="16"/>
  <c r="G141" i="16"/>
  <c r="G140" i="16"/>
  <c r="G139" i="16"/>
  <c r="G138" i="16"/>
  <c r="G137" i="16"/>
  <c r="G136" i="16"/>
  <c r="G134" i="16"/>
  <c r="G133" i="16"/>
  <c r="G132" i="16"/>
  <c r="G131" i="16"/>
  <c r="G130" i="16"/>
  <c r="G129" i="16"/>
  <c r="G122" i="16"/>
  <c r="H122" i="16" s="1"/>
  <c r="F122" i="16"/>
  <c r="F117" i="16"/>
  <c r="G117" i="16" s="1"/>
  <c r="H117" i="16" s="1"/>
  <c r="F112" i="16"/>
  <c r="G112" i="16" s="1"/>
  <c r="H112" i="16" s="1"/>
  <c r="F107" i="16"/>
  <c r="G107" i="16" s="1"/>
  <c r="H107" i="16" s="1"/>
  <c r="F102" i="16"/>
  <c r="G102" i="16" s="1"/>
  <c r="H102" i="16" s="1"/>
  <c r="F97" i="16"/>
  <c r="G97" i="16" s="1"/>
  <c r="H97" i="16" s="1"/>
  <c r="F92" i="16"/>
  <c r="G92" i="16" s="1"/>
  <c r="H92" i="16" s="1"/>
  <c r="F87" i="16"/>
  <c r="G87" i="16" s="1"/>
  <c r="H87" i="16" s="1"/>
  <c r="G82" i="16"/>
  <c r="H82" i="16" s="1"/>
  <c r="F82" i="16"/>
  <c r="F77" i="16"/>
  <c r="G77" i="16" s="1"/>
  <c r="H77" i="16" s="1"/>
  <c r="S75" i="16"/>
  <c r="R75" i="16"/>
  <c r="O75" i="16"/>
  <c r="F75" i="16"/>
  <c r="G75" i="16" s="1"/>
  <c r="H75" i="16" s="1"/>
  <c r="S74" i="16"/>
  <c r="R74" i="16"/>
  <c r="F74" i="16" s="1"/>
  <c r="G74" i="16" s="1"/>
  <c r="H74" i="16" s="1"/>
  <c r="O74" i="16"/>
  <c r="S73" i="16"/>
  <c r="O73" i="16"/>
  <c r="R73" i="16" s="1"/>
  <c r="F73" i="16" s="1"/>
  <c r="G73" i="16" s="1"/>
  <c r="H73" i="16" s="1"/>
  <c r="S72" i="16"/>
  <c r="O72" i="16"/>
  <c r="R72" i="16" s="1"/>
  <c r="F72" i="16" s="1"/>
  <c r="G72" i="16" s="1"/>
  <c r="H72" i="16" s="1"/>
  <c r="S71" i="16"/>
  <c r="O71" i="16"/>
  <c r="R71" i="16" s="1"/>
  <c r="F71" i="16" s="1"/>
  <c r="G71" i="16" s="1"/>
  <c r="H71" i="16" s="1"/>
  <c r="S70" i="16"/>
  <c r="O70" i="16"/>
  <c r="R70" i="16" s="1"/>
  <c r="F70" i="16" s="1"/>
  <c r="G70" i="16" s="1"/>
  <c r="H70" i="16" s="1"/>
  <c r="S69" i="16"/>
  <c r="O69" i="16"/>
  <c r="R69" i="16" s="1"/>
  <c r="F69" i="16" s="1"/>
  <c r="G69" i="16" s="1"/>
  <c r="H69" i="16" s="1"/>
  <c r="S68" i="16"/>
  <c r="O68" i="16"/>
  <c r="R68" i="16" s="1"/>
  <c r="F68" i="16" s="1"/>
  <c r="G68" i="16" s="1"/>
  <c r="H68" i="16" s="1"/>
  <c r="S67" i="16"/>
  <c r="R67" i="16"/>
  <c r="O67" i="16"/>
  <c r="F67" i="16"/>
  <c r="G67" i="16" s="1"/>
  <c r="H67" i="16" s="1"/>
  <c r="S66" i="16"/>
  <c r="R66" i="16"/>
  <c r="F66" i="16" s="1"/>
  <c r="G66" i="16" s="1"/>
  <c r="H66" i="16" s="1"/>
  <c r="O66" i="16"/>
  <c r="S65" i="16"/>
  <c r="O65" i="16"/>
  <c r="R65" i="16" s="1"/>
  <c r="F65" i="16" s="1"/>
  <c r="G65" i="16" s="1"/>
  <c r="H65" i="16" s="1"/>
  <c r="S64" i="16"/>
  <c r="O64" i="16"/>
  <c r="R64" i="16" s="1"/>
  <c r="F64" i="16" s="1"/>
  <c r="G64" i="16" s="1"/>
  <c r="H64" i="16" s="1"/>
  <c r="S63" i="16"/>
  <c r="O63" i="16"/>
  <c r="R63" i="16" s="1"/>
  <c r="F63" i="16" s="1"/>
  <c r="G63" i="16" s="1"/>
  <c r="H63" i="16" s="1"/>
  <c r="S62" i="16"/>
  <c r="O62" i="16"/>
  <c r="R62" i="16" s="1"/>
  <c r="F62" i="16" s="1"/>
  <c r="G62" i="16" s="1"/>
  <c r="H62" i="16" s="1"/>
  <c r="S61" i="16"/>
  <c r="O61" i="16"/>
  <c r="R61" i="16" s="1"/>
  <c r="F61" i="16" s="1"/>
  <c r="G61" i="16" s="1"/>
  <c r="H61" i="16" s="1"/>
  <c r="G59" i="16"/>
  <c r="H59" i="16" s="1"/>
  <c r="G58" i="16"/>
  <c r="H58" i="16" s="1"/>
  <c r="G57" i="16"/>
  <c r="H57" i="16" s="1"/>
  <c r="G56" i="16"/>
  <c r="H56" i="16" s="1"/>
  <c r="G55" i="16"/>
  <c r="H55" i="16" s="1"/>
  <c r="G54" i="16"/>
  <c r="H54" i="16" s="1"/>
  <c r="G53" i="16"/>
  <c r="H53" i="16" s="1"/>
  <c r="G52" i="16"/>
  <c r="H52" i="16" s="1"/>
  <c r="G51" i="16"/>
  <c r="H51" i="16" s="1"/>
  <c r="G50" i="16"/>
  <c r="H50" i="16" s="1"/>
  <c r="G49" i="16"/>
  <c r="H49" i="16" s="1"/>
  <c r="G48" i="16"/>
  <c r="H48" i="16" s="1"/>
  <c r="G47" i="16"/>
  <c r="H47" i="16" s="1"/>
  <c r="G46" i="16"/>
  <c r="H46" i="16" s="1"/>
  <c r="G45" i="16"/>
  <c r="H45" i="16" s="1"/>
  <c r="G43" i="16"/>
  <c r="H43" i="16" s="1"/>
  <c r="G42" i="16"/>
  <c r="H42" i="16" s="1"/>
  <c r="G41" i="16"/>
  <c r="H41" i="16" s="1"/>
  <c r="G40" i="16"/>
  <c r="H40" i="16" s="1"/>
  <c r="G39" i="16"/>
  <c r="H39" i="16" s="1"/>
  <c r="G38" i="16"/>
  <c r="H38" i="16" s="1"/>
  <c r="G37" i="16"/>
  <c r="H37" i="16" s="1"/>
  <c r="G36" i="16"/>
  <c r="H36" i="16" s="1"/>
  <c r="G35" i="16"/>
  <c r="H35" i="16" s="1"/>
  <c r="G34" i="16"/>
  <c r="H34" i="16" s="1"/>
  <c r="G32" i="16"/>
  <c r="H32" i="16" s="1"/>
  <c r="G31" i="16"/>
  <c r="H31" i="16" s="1"/>
  <c r="G30" i="16"/>
  <c r="H30" i="16" s="1"/>
  <c r="G29" i="16"/>
  <c r="H29" i="16" s="1"/>
  <c r="G28" i="16"/>
  <c r="H28" i="16" s="1"/>
  <c r="G27" i="16"/>
  <c r="H27" i="16" s="1"/>
  <c r="G26" i="16"/>
  <c r="H26" i="16" s="1"/>
  <c r="G25" i="16"/>
  <c r="H25" i="16" s="1"/>
  <c r="G24" i="16"/>
  <c r="H24" i="16" s="1"/>
  <c r="G23" i="16"/>
  <c r="H23" i="16" s="1"/>
  <c r="H20" i="16"/>
  <c r="G20" i="16"/>
  <c r="H19" i="16"/>
  <c r="G19" i="16"/>
  <c r="H18" i="16"/>
  <c r="G18" i="16"/>
  <c r="H17" i="16"/>
  <c r="G17" i="16"/>
  <c r="H16" i="16"/>
  <c r="G16" i="16"/>
  <c r="H15" i="16"/>
  <c r="G15" i="16"/>
  <c r="H14" i="16"/>
  <c r="G14" i="16"/>
  <c r="H13" i="16"/>
  <c r="G13" i="16"/>
  <c r="H12" i="16"/>
  <c r="G12" i="16"/>
  <c r="H11" i="16"/>
  <c r="G11" i="16"/>
  <c r="H10" i="16"/>
  <c r="G10" i="16"/>
  <c r="F209" i="15"/>
  <c r="G209" i="15" s="1"/>
  <c r="H209" i="15" s="1"/>
  <c r="F208" i="15"/>
  <c r="G208" i="15" s="1"/>
  <c r="H208" i="15" s="1"/>
  <c r="F207" i="15"/>
  <c r="G207" i="15" s="1"/>
  <c r="H207" i="15" s="1"/>
  <c r="F206" i="15"/>
  <c r="G206" i="15" s="1"/>
  <c r="H206" i="15" s="1"/>
  <c r="F205" i="15"/>
  <c r="G205" i="15" s="1"/>
  <c r="F203" i="15"/>
  <c r="G203" i="15" s="1"/>
  <c r="H203" i="15" s="1"/>
  <c r="F202" i="15"/>
  <c r="G202" i="15" s="1"/>
  <c r="H202" i="15" s="1"/>
  <c r="F201" i="15"/>
  <c r="G201" i="15" s="1"/>
  <c r="H201" i="15" s="1"/>
  <c r="F200" i="15"/>
  <c r="G200" i="15" s="1"/>
  <c r="H200" i="15" s="1"/>
  <c r="F199" i="15"/>
  <c r="G199" i="15" s="1"/>
  <c r="H199" i="15" s="1"/>
  <c r="G197" i="15"/>
  <c r="G196" i="15"/>
  <c r="G195" i="15"/>
  <c r="G194" i="15"/>
  <c r="G193" i="15"/>
  <c r="G192" i="15"/>
  <c r="G190" i="15"/>
  <c r="G189" i="15"/>
  <c r="G188" i="15"/>
  <c r="G187" i="15"/>
  <c r="G186" i="15"/>
  <c r="G185" i="15"/>
  <c r="G184" i="15" s="1"/>
  <c r="H184" i="15" s="1"/>
  <c r="G183" i="15"/>
  <c r="G182" i="15"/>
  <c r="G181" i="15"/>
  <c r="G180" i="15"/>
  <c r="G179" i="15"/>
  <c r="G178" i="15"/>
  <c r="G176" i="15"/>
  <c r="G175" i="15"/>
  <c r="G174" i="15"/>
  <c r="G173" i="15"/>
  <c r="G172" i="15"/>
  <c r="G171" i="15"/>
  <c r="G169" i="15"/>
  <c r="G168" i="15"/>
  <c r="G167" i="15"/>
  <c r="G166" i="15"/>
  <c r="G165" i="15"/>
  <c r="G164" i="15"/>
  <c r="G162" i="15"/>
  <c r="G161" i="15"/>
  <c r="G160" i="15"/>
  <c r="G159" i="15"/>
  <c r="G158" i="15"/>
  <c r="G157" i="15"/>
  <c r="G155" i="15"/>
  <c r="G154" i="15"/>
  <c r="G153" i="15"/>
  <c r="G152" i="15"/>
  <c r="G151" i="15"/>
  <c r="G150" i="15"/>
  <c r="G148" i="15"/>
  <c r="G147" i="15"/>
  <c r="G146" i="15"/>
  <c r="G145" i="15"/>
  <c r="G144" i="15"/>
  <c r="G143" i="15"/>
  <c r="G141" i="15"/>
  <c r="G140" i="15"/>
  <c r="G139" i="15"/>
  <c r="G138" i="15"/>
  <c r="G137" i="15"/>
  <c r="G136" i="15"/>
  <c r="G134" i="15"/>
  <c r="G133" i="15"/>
  <c r="G132" i="15"/>
  <c r="G131" i="15"/>
  <c r="G130" i="15"/>
  <c r="G129" i="15"/>
  <c r="F122" i="15"/>
  <c r="G122" i="15" s="1"/>
  <c r="H122" i="15" s="1"/>
  <c r="F117" i="15"/>
  <c r="G117" i="15" s="1"/>
  <c r="H117" i="15" s="1"/>
  <c r="F112" i="15"/>
  <c r="G112" i="15" s="1"/>
  <c r="H112" i="15" s="1"/>
  <c r="F107" i="15"/>
  <c r="G107" i="15" s="1"/>
  <c r="H107" i="15" s="1"/>
  <c r="F102" i="15"/>
  <c r="G102" i="15" s="1"/>
  <c r="H102" i="15" s="1"/>
  <c r="F97" i="15"/>
  <c r="G97" i="15" s="1"/>
  <c r="H97" i="15" s="1"/>
  <c r="F92" i="15"/>
  <c r="G92" i="15" s="1"/>
  <c r="H92" i="15" s="1"/>
  <c r="F87" i="15"/>
  <c r="G87" i="15" s="1"/>
  <c r="H87" i="15" s="1"/>
  <c r="F82" i="15"/>
  <c r="G82" i="15" s="1"/>
  <c r="H82" i="15" s="1"/>
  <c r="F77" i="15"/>
  <c r="G77" i="15" s="1"/>
  <c r="H77" i="15" s="1"/>
  <c r="S75" i="15"/>
  <c r="O75" i="15"/>
  <c r="R75" i="15" s="1"/>
  <c r="F75" i="15" s="1"/>
  <c r="G75" i="15" s="1"/>
  <c r="H75" i="15" s="1"/>
  <c r="S74" i="15"/>
  <c r="O74" i="15"/>
  <c r="R74" i="15" s="1"/>
  <c r="F74" i="15" s="1"/>
  <c r="G74" i="15" s="1"/>
  <c r="H74" i="15" s="1"/>
  <c r="S73" i="15"/>
  <c r="O73" i="15"/>
  <c r="R73" i="15" s="1"/>
  <c r="F73" i="15" s="1"/>
  <c r="G73" i="15" s="1"/>
  <c r="H73" i="15" s="1"/>
  <c r="S72" i="15"/>
  <c r="O72" i="15"/>
  <c r="R72" i="15" s="1"/>
  <c r="F72" i="15" s="1"/>
  <c r="G72" i="15" s="1"/>
  <c r="H72" i="15" s="1"/>
  <c r="S71" i="15"/>
  <c r="O71" i="15"/>
  <c r="R71" i="15" s="1"/>
  <c r="F71" i="15" s="1"/>
  <c r="G71" i="15" s="1"/>
  <c r="H71" i="15" s="1"/>
  <c r="S70" i="15"/>
  <c r="O70" i="15"/>
  <c r="R70" i="15" s="1"/>
  <c r="F70" i="15" s="1"/>
  <c r="G70" i="15" s="1"/>
  <c r="H70" i="15" s="1"/>
  <c r="S69" i="15"/>
  <c r="O69" i="15"/>
  <c r="R69" i="15" s="1"/>
  <c r="F69" i="15" s="1"/>
  <c r="G69" i="15" s="1"/>
  <c r="H69" i="15" s="1"/>
  <c r="S68" i="15"/>
  <c r="O68" i="15"/>
  <c r="R68" i="15" s="1"/>
  <c r="F68" i="15" s="1"/>
  <c r="G68" i="15" s="1"/>
  <c r="H68" i="15" s="1"/>
  <c r="S67" i="15"/>
  <c r="O67" i="15"/>
  <c r="R67" i="15" s="1"/>
  <c r="F67" i="15" s="1"/>
  <c r="G67" i="15" s="1"/>
  <c r="H67" i="15" s="1"/>
  <c r="S66" i="15"/>
  <c r="O66" i="15"/>
  <c r="R66" i="15" s="1"/>
  <c r="F66" i="15" s="1"/>
  <c r="G66" i="15" s="1"/>
  <c r="H66" i="15" s="1"/>
  <c r="S65" i="15"/>
  <c r="O65" i="15"/>
  <c r="R65" i="15" s="1"/>
  <c r="F65" i="15" s="1"/>
  <c r="G65" i="15" s="1"/>
  <c r="H65" i="15" s="1"/>
  <c r="S64" i="15"/>
  <c r="O64" i="15"/>
  <c r="R64" i="15" s="1"/>
  <c r="F64" i="15" s="1"/>
  <c r="G64" i="15" s="1"/>
  <c r="H64" i="15" s="1"/>
  <c r="S63" i="15"/>
  <c r="O63" i="15"/>
  <c r="R63" i="15" s="1"/>
  <c r="F63" i="15" s="1"/>
  <c r="G63" i="15" s="1"/>
  <c r="H63" i="15" s="1"/>
  <c r="S62" i="15"/>
  <c r="O62" i="15"/>
  <c r="R62" i="15" s="1"/>
  <c r="F62" i="15" s="1"/>
  <c r="G62" i="15" s="1"/>
  <c r="H62" i="15" s="1"/>
  <c r="S61" i="15"/>
  <c r="O61" i="15"/>
  <c r="R61" i="15" s="1"/>
  <c r="F61" i="15" s="1"/>
  <c r="G61" i="15" s="1"/>
  <c r="G59" i="15"/>
  <c r="H59" i="15" s="1"/>
  <c r="G58" i="15"/>
  <c r="H58" i="15" s="1"/>
  <c r="G57" i="15"/>
  <c r="H57" i="15" s="1"/>
  <c r="G56" i="15"/>
  <c r="H56" i="15" s="1"/>
  <c r="G55" i="15"/>
  <c r="H55" i="15" s="1"/>
  <c r="G54" i="15"/>
  <c r="H54" i="15" s="1"/>
  <c r="G53" i="15"/>
  <c r="H53" i="15" s="1"/>
  <c r="G52" i="15"/>
  <c r="H52" i="15" s="1"/>
  <c r="G51" i="15"/>
  <c r="H51" i="15" s="1"/>
  <c r="G50" i="15"/>
  <c r="H50" i="15" s="1"/>
  <c r="G49" i="15"/>
  <c r="H49" i="15" s="1"/>
  <c r="G48" i="15"/>
  <c r="H48" i="15" s="1"/>
  <c r="G47" i="15"/>
  <c r="H47" i="15" s="1"/>
  <c r="G46" i="15"/>
  <c r="H46" i="15" s="1"/>
  <c r="G45" i="15"/>
  <c r="H45" i="15" s="1"/>
  <c r="G43" i="15"/>
  <c r="H43" i="15" s="1"/>
  <c r="G42" i="15"/>
  <c r="H42" i="15" s="1"/>
  <c r="G41" i="15"/>
  <c r="H41" i="15" s="1"/>
  <c r="G40" i="15"/>
  <c r="H40" i="15" s="1"/>
  <c r="G39" i="15"/>
  <c r="H39" i="15" s="1"/>
  <c r="G38" i="15"/>
  <c r="H38" i="15" s="1"/>
  <c r="G37" i="15"/>
  <c r="H37" i="15" s="1"/>
  <c r="G36" i="15"/>
  <c r="H36" i="15" s="1"/>
  <c r="G35" i="15"/>
  <c r="H35" i="15" s="1"/>
  <c r="G34" i="15"/>
  <c r="H34" i="15" s="1"/>
  <c r="G32" i="15"/>
  <c r="H32" i="15" s="1"/>
  <c r="G31" i="15"/>
  <c r="H31" i="15" s="1"/>
  <c r="G30" i="15"/>
  <c r="H30" i="15" s="1"/>
  <c r="G29" i="15"/>
  <c r="H29" i="15" s="1"/>
  <c r="G28" i="15"/>
  <c r="H28" i="15" s="1"/>
  <c r="G27" i="15"/>
  <c r="H27" i="15" s="1"/>
  <c r="G26" i="15"/>
  <c r="H26" i="15" s="1"/>
  <c r="G25" i="15"/>
  <c r="H25" i="15" s="1"/>
  <c r="G24" i="15"/>
  <c r="H24" i="15" s="1"/>
  <c r="G23" i="15"/>
  <c r="H23" i="15" s="1"/>
  <c r="G20" i="15"/>
  <c r="H20" i="15" s="1"/>
  <c r="G19" i="15"/>
  <c r="H19" i="15" s="1"/>
  <c r="G18" i="15"/>
  <c r="H18" i="15" s="1"/>
  <c r="G17" i="15"/>
  <c r="H17" i="15" s="1"/>
  <c r="G16" i="15"/>
  <c r="H16" i="15" s="1"/>
  <c r="G15" i="15"/>
  <c r="H15" i="15" s="1"/>
  <c r="G14" i="15"/>
  <c r="H14" i="15" s="1"/>
  <c r="G13" i="15"/>
  <c r="H13" i="15" s="1"/>
  <c r="G12" i="15"/>
  <c r="H12" i="15" s="1"/>
  <c r="G11" i="15"/>
  <c r="H11" i="15" s="1"/>
  <c r="F209" i="13"/>
  <c r="G209" i="13" s="1"/>
  <c r="H209" i="13" s="1"/>
  <c r="F208" i="13"/>
  <c r="G208" i="13" s="1"/>
  <c r="H208" i="13" s="1"/>
  <c r="G207" i="13"/>
  <c r="H207" i="13" s="1"/>
  <c r="F207" i="13"/>
  <c r="F206" i="13"/>
  <c r="G206" i="13" s="1"/>
  <c r="H206" i="13" s="1"/>
  <c r="F205" i="13"/>
  <c r="G205" i="13" s="1"/>
  <c r="F203" i="13"/>
  <c r="G203" i="13" s="1"/>
  <c r="H203" i="13" s="1"/>
  <c r="F202" i="13"/>
  <c r="G202" i="13" s="1"/>
  <c r="H202" i="13" s="1"/>
  <c r="F201" i="13"/>
  <c r="G201" i="13" s="1"/>
  <c r="H201" i="13" s="1"/>
  <c r="F200" i="13"/>
  <c r="G200" i="13" s="1"/>
  <c r="H200" i="13" s="1"/>
  <c r="F199" i="13"/>
  <c r="G199" i="13" s="1"/>
  <c r="H199" i="13" s="1"/>
  <c r="H198" i="13" s="1"/>
  <c r="G197" i="13"/>
  <c r="G196" i="13"/>
  <c r="G195" i="13"/>
  <c r="G194" i="13"/>
  <c r="G193" i="13"/>
  <c r="G192" i="13"/>
  <c r="G190" i="13"/>
  <c r="G189" i="13"/>
  <c r="G188" i="13"/>
  <c r="G187" i="13"/>
  <c r="G186" i="13"/>
  <c r="G185" i="13"/>
  <c r="G184" i="13" s="1"/>
  <c r="H184" i="13" s="1"/>
  <c r="G183" i="13"/>
  <c r="G182" i="13"/>
  <c r="G181" i="13"/>
  <c r="G180" i="13"/>
  <c r="G179" i="13"/>
  <c r="G178" i="13"/>
  <c r="G176" i="13"/>
  <c r="G175" i="13"/>
  <c r="G174" i="13"/>
  <c r="G173" i="13"/>
  <c r="G172" i="13"/>
  <c r="G171" i="13"/>
  <c r="G169" i="13"/>
  <c r="G168" i="13"/>
  <c r="G167" i="13"/>
  <c r="G166" i="13"/>
  <c r="G165" i="13"/>
  <c r="G164" i="13"/>
  <c r="G162" i="13"/>
  <c r="G161" i="13"/>
  <c r="G160" i="13"/>
  <c r="G159" i="13"/>
  <c r="G158" i="13"/>
  <c r="G157" i="13"/>
  <c r="G156" i="13"/>
  <c r="H156" i="13" s="1"/>
  <c r="G155" i="13"/>
  <c r="G154" i="13"/>
  <c r="G153" i="13"/>
  <c r="G152" i="13"/>
  <c r="G151" i="13"/>
  <c r="G150" i="13"/>
  <c r="G149" i="13" s="1"/>
  <c r="H149" i="13" s="1"/>
  <c r="G148" i="13"/>
  <c r="G147" i="13"/>
  <c r="G146" i="13"/>
  <c r="G145" i="13"/>
  <c r="G144" i="13"/>
  <c r="G143" i="13"/>
  <c r="G142" i="13" s="1"/>
  <c r="H142" i="13" s="1"/>
  <c r="G141" i="13"/>
  <c r="G140" i="13"/>
  <c r="G139" i="13"/>
  <c r="G138" i="13"/>
  <c r="G137" i="13"/>
  <c r="G136" i="13"/>
  <c r="G134" i="13"/>
  <c r="G133" i="13"/>
  <c r="G132" i="13"/>
  <c r="G131" i="13"/>
  <c r="G130" i="13"/>
  <c r="G129" i="13"/>
  <c r="G128" i="13" s="1"/>
  <c r="H128" i="13" s="1"/>
  <c r="F122" i="13"/>
  <c r="G122" i="13" s="1"/>
  <c r="H122" i="13" s="1"/>
  <c r="F117" i="13"/>
  <c r="G117" i="13" s="1"/>
  <c r="H117" i="13" s="1"/>
  <c r="F112" i="13"/>
  <c r="G112" i="13" s="1"/>
  <c r="H112" i="13" s="1"/>
  <c r="F107" i="13"/>
  <c r="G107" i="13" s="1"/>
  <c r="H107" i="13" s="1"/>
  <c r="F102" i="13"/>
  <c r="G102" i="13" s="1"/>
  <c r="H102" i="13" s="1"/>
  <c r="F97" i="13"/>
  <c r="G97" i="13" s="1"/>
  <c r="H97" i="13" s="1"/>
  <c r="F92" i="13"/>
  <c r="G92" i="13" s="1"/>
  <c r="H92" i="13" s="1"/>
  <c r="F87" i="13"/>
  <c r="G87" i="13" s="1"/>
  <c r="H87" i="13" s="1"/>
  <c r="F82" i="13"/>
  <c r="G82" i="13" s="1"/>
  <c r="H82" i="13" s="1"/>
  <c r="F77" i="13"/>
  <c r="G77" i="13" s="1"/>
  <c r="H77" i="13" s="1"/>
  <c r="S75" i="13"/>
  <c r="O75" i="13"/>
  <c r="R75" i="13" s="1"/>
  <c r="F75" i="13" s="1"/>
  <c r="G75" i="13" s="1"/>
  <c r="H75" i="13" s="1"/>
  <c r="S74" i="13"/>
  <c r="O74" i="13"/>
  <c r="R74" i="13" s="1"/>
  <c r="F74" i="13" s="1"/>
  <c r="G74" i="13" s="1"/>
  <c r="H74" i="13" s="1"/>
  <c r="S73" i="13"/>
  <c r="O73" i="13"/>
  <c r="R73" i="13" s="1"/>
  <c r="F73" i="13" s="1"/>
  <c r="G73" i="13" s="1"/>
  <c r="H73" i="13" s="1"/>
  <c r="S72" i="13"/>
  <c r="O72" i="13"/>
  <c r="R72" i="13" s="1"/>
  <c r="F72" i="13" s="1"/>
  <c r="G72" i="13" s="1"/>
  <c r="H72" i="13" s="1"/>
  <c r="S71" i="13"/>
  <c r="O71" i="13"/>
  <c r="R71" i="13" s="1"/>
  <c r="F71" i="13" s="1"/>
  <c r="G71" i="13" s="1"/>
  <c r="H71" i="13" s="1"/>
  <c r="S70" i="13"/>
  <c r="R70" i="13"/>
  <c r="O70" i="13"/>
  <c r="F70" i="13"/>
  <c r="G70" i="13" s="1"/>
  <c r="H70" i="13" s="1"/>
  <c r="S69" i="13"/>
  <c r="R69" i="13"/>
  <c r="F69" i="13" s="1"/>
  <c r="G69" i="13" s="1"/>
  <c r="H69" i="13" s="1"/>
  <c r="O69" i="13"/>
  <c r="S68" i="13"/>
  <c r="O68" i="13"/>
  <c r="R68" i="13" s="1"/>
  <c r="F68" i="13" s="1"/>
  <c r="G68" i="13" s="1"/>
  <c r="H68" i="13" s="1"/>
  <c r="S67" i="13"/>
  <c r="O67" i="13"/>
  <c r="R67" i="13" s="1"/>
  <c r="F67" i="13" s="1"/>
  <c r="G67" i="13" s="1"/>
  <c r="H67" i="13" s="1"/>
  <c r="S66" i="13"/>
  <c r="O66" i="13"/>
  <c r="R66" i="13" s="1"/>
  <c r="F66" i="13" s="1"/>
  <c r="G66" i="13" s="1"/>
  <c r="H66" i="13" s="1"/>
  <c r="S65" i="13"/>
  <c r="O65" i="13"/>
  <c r="R65" i="13" s="1"/>
  <c r="F65" i="13" s="1"/>
  <c r="G65" i="13" s="1"/>
  <c r="H65" i="13" s="1"/>
  <c r="S64" i="13"/>
  <c r="O64" i="13"/>
  <c r="R64" i="13" s="1"/>
  <c r="F64" i="13" s="1"/>
  <c r="G64" i="13" s="1"/>
  <c r="H64" i="13" s="1"/>
  <c r="S63" i="13"/>
  <c r="O63" i="13"/>
  <c r="R63" i="13" s="1"/>
  <c r="F63" i="13" s="1"/>
  <c r="G63" i="13" s="1"/>
  <c r="H63" i="13" s="1"/>
  <c r="S62" i="13"/>
  <c r="R62" i="13"/>
  <c r="O62" i="13"/>
  <c r="F62" i="13"/>
  <c r="G62" i="13" s="1"/>
  <c r="H62" i="13" s="1"/>
  <c r="S61" i="13"/>
  <c r="R61" i="13"/>
  <c r="F61" i="13" s="1"/>
  <c r="G61" i="13" s="1"/>
  <c r="O61" i="13"/>
  <c r="G59" i="13"/>
  <c r="H59" i="13" s="1"/>
  <c r="G58" i="13"/>
  <c r="H58" i="13" s="1"/>
  <c r="G57" i="13"/>
  <c r="H57" i="13" s="1"/>
  <c r="G56" i="13"/>
  <c r="H56" i="13" s="1"/>
  <c r="G55" i="13"/>
  <c r="H55" i="13" s="1"/>
  <c r="G54" i="13"/>
  <c r="H54" i="13" s="1"/>
  <c r="G53" i="13"/>
  <c r="H53" i="13" s="1"/>
  <c r="G52" i="13"/>
  <c r="H52" i="13" s="1"/>
  <c r="G51" i="13"/>
  <c r="H51" i="13" s="1"/>
  <c r="G50" i="13"/>
  <c r="H50" i="13" s="1"/>
  <c r="G49" i="13"/>
  <c r="H49" i="13" s="1"/>
  <c r="G48" i="13"/>
  <c r="H48" i="13" s="1"/>
  <c r="G47" i="13"/>
  <c r="H47" i="13" s="1"/>
  <c r="G46" i="13"/>
  <c r="H46" i="13" s="1"/>
  <c r="G45" i="13"/>
  <c r="H45" i="13" s="1"/>
  <c r="G43" i="13"/>
  <c r="H43" i="13" s="1"/>
  <c r="G42" i="13"/>
  <c r="H42" i="13" s="1"/>
  <c r="G41" i="13"/>
  <c r="H41" i="13" s="1"/>
  <c r="G40" i="13"/>
  <c r="H40" i="13" s="1"/>
  <c r="G39" i="13"/>
  <c r="H39" i="13" s="1"/>
  <c r="G38" i="13"/>
  <c r="H38" i="13" s="1"/>
  <c r="G37" i="13"/>
  <c r="H37" i="13" s="1"/>
  <c r="G36" i="13"/>
  <c r="H36" i="13" s="1"/>
  <c r="G35" i="13"/>
  <c r="H35" i="13" s="1"/>
  <c r="G34" i="13"/>
  <c r="H34" i="13" s="1"/>
  <c r="H33" i="13" s="1"/>
  <c r="G32" i="13"/>
  <c r="H32" i="13" s="1"/>
  <c r="G31" i="13"/>
  <c r="H31" i="13" s="1"/>
  <c r="G30" i="13"/>
  <c r="H30" i="13" s="1"/>
  <c r="G29" i="13"/>
  <c r="H29" i="13" s="1"/>
  <c r="G28" i="13"/>
  <c r="H28" i="13" s="1"/>
  <c r="G27" i="13"/>
  <c r="H27" i="13" s="1"/>
  <c r="G26" i="13"/>
  <c r="H26" i="13" s="1"/>
  <c r="G25" i="13"/>
  <c r="H25" i="13" s="1"/>
  <c r="G24" i="13"/>
  <c r="H24" i="13" s="1"/>
  <c r="G23" i="13"/>
  <c r="H23" i="13" s="1"/>
  <c r="H22" i="13" s="1"/>
  <c r="G20" i="13"/>
  <c r="H20" i="13" s="1"/>
  <c r="G19" i="13"/>
  <c r="H19" i="13" s="1"/>
  <c r="G18" i="13"/>
  <c r="H18" i="13" s="1"/>
  <c r="G17" i="13"/>
  <c r="H17" i="13" s="1"/>
  <c r="G16" i="13"/>
  <c r="H16" i="13" s="1"/>
  <c r="G15" i="13"/>
  <c r="H15" i="13" s="1"/>
  <c r="G14" i="13"/>
  <c r="H14" i="13" s="1"/>
  <c r="G13" i="13"/>
  <c r="H13" i="13" s="1"/>
  <c r="G12" i="13"/>
  <c r="H12" i="13" s="1"/>
  <c r="G11" i="13"/>
  <c r="H11" i="13" s="1"/>
  <c r="F209" i="8"/>
  <c r="G209" i="8" s="1"/>
  <c r="H209" i="8" s="1"/>
  <c r="F208" i="8"/>
  <c r="G208" i="8" s="1"/>
  <c r="H208" i="8" s="1"/>
  <c r="F207" i="8"/>
  <c r="G207" i="8" s="1"/>
  <c r="H207" i="8" s="1"/>
  <c r="F206" i="8"/>
  <c r="G206" i="8" s="1"/>
  <c r="H206" i="8" s="1"/>
  <c r="F205" i="8"/>
  <c r="G205" i="8" s="1"/>
  <c r="F203" i="8"/>
  <c r="G203" i="8" s="1"/>
  <c r="H203" i="8" s="1"/>
  <c r="F202" i="8"/>
  <c r="G202" i="8" s="1"/>
  <c r="H202" i="8" s="1"/>
  <c r="F201" i="8"/>
  <c r="G201" i="8" s="1"/>
  <c r="H201" i="8" s="1"/>
  <c r="F200" i="8"/>
  <c r="G200" i="8" s="1"/>
  <c r="H200" i="8" s="1"/>
  <c r="F199" i="8"/>
  <c r="G199" i="8" s="1"/>
  <c r="H199" i="8" s="1"/>
  <c r="G197" i="8"/>
  <c r="G196" i="8"/>
  <c r="G195" i="8"/>
  <c r="G194" i="8"/>
  <c r="G193" i="8"/>
  <c r="G192" i="8"/>
  <c r="G190" i="8"/>
  <c r="G189" i="8"/>
  <c r="G188" i="8"/>
  <c r="G187" i="8"/>
  <c r="G186" i="8"/>
  <c r="G185" i="8"/>
  <c r="G183" i="8"/>
  <c r="G182" i="8"/>
  <c r="G181" i="8"/>
  <c r="G180" i="8"/>
  <c r="G179" i="8"/>
  <c r="G178" i="8"/>
  <c r="G176" i="8"/>
  <c r="G175" i="8"/>
  <c r="G174" i="8"/>
  <c r="G173" i="8"/>
  <c r="G172" i="8"/>
  <c r="G171" i="8"/>
  <c r="G169" i="8"/>
  <c r="G168" i="8"/>
  <c r="G167" i="8"/>
  <c r="G166" i="8"/>
  <c r="G165" i="8"/>
  <c r="G164" i="8"/>
  <c r="G162" i="8"/>
  <c r="G161" i="8"/>
  <c r="G160" i="8"/>
  <c r="G159" i="8"/>
  <c r="G158" i="8"/>
  <c r="G157" i="8"/>
  <c r="G155" i="8"/>
  <c r="G154" i="8"/>
  <c r="G153" i="8"/>
  <c r="G152" i="8"/>
  <c r="G151" i="8"/>
  <c r="G150" i="8"/>
  <c r="G148" i="8"/>
  <c r="G147" i="8"/>
  <c r="G146" i="8"/>
  <c r="G145" i="8"/>
  <c r="G144" i="8"/>
  <c r="G143" i="8"/>
  <c r="G141" i="8"/>
  <c r="G140" i="8"/>
  <c r="G139" i="8"/>
  <c r="G138" i="8"/>
  <c r="G137" i="8"/>
  <c r="G136" i="8"/>
  <c r="G134" i="8"/>
  <c r="G133" i="8"/>
  <c r="G132" i="8"/>
  <c r="G131" i="8"/>
  <c r="G130" i="8"/>
  <c r="G129" i="8"/>
  <c r="F122" i="8"/>
  <c r="G122" i="8" s="1"/>
  <c r="H122" i="8" s="1"/>
  <c r="F117" i="8"/>
  <c r="G117" i="8" s="1"/>
  <c r="H117" i="8" s="1"/>
  <c r="F112" i="8"/>
  <c r="G112" i="8" s="1"/>
  <c r="H112" i="8" s="1"/>
  <c r="F107" i="8"/>
  <c r="G107" i="8" s="1"/>
  <c r="H107" i="8" s="1"/>
  <c r="F102" i="8"/>
  <c r="G102" i="8" s="1"/>
  <c r="H102" i="8" s="1"/>
  <c r="F97" i="8"/>
  <c r="G97" i="8" s="1"/>
  <c r="H97" i="8" s="1"/>
  <c r="F92" i="8"/>
  <c r="G92" i="8" s="1"/>
  <c r="H92" i="8" s="1"/>
  <c r="F87" i="8"/>
  <c r="G87" i="8" s="1"/>
  <c r="H87" i="8" s="1"/>
  <c r="F82" i="8"/>
  <c r="G82" i="8" s="1"/>
  <c r="H82" i="8" s="1"/>
  <c r="F77" i="8"/>
  <c r="G77" i="8" s="1"/>
  <c r="H77" i="8" s="1"/>
  <c r="S75" i="8"/>
  <c r="O75" i="8"/>
  <c r="R75" i="8" s="1"/>
  <c r="F75" i="8" s="1"/>
  <c r="G75" i="8" s="1"/>
  <c r="H75" i="8" s="1"/>
  <c r="S74" i="8"/>
  <c r="O74" i="8"/>
  <c r="R74" i="8" s="1"/>
  <c r="F74" i="8" s="1"/>
  <c r="G74" i="8" s="1"/>
  <c r="H74" i="8" s="1"/>
  <c r="S73" i="8"/>
  <c r="O73" i="8"/>
  <c r="R73" i="8" s="1"/>
  <c r="F73" i="8" s="1"/>
  <c r="G73" i="8" s="1"/>
  <c r="H73" i="8" s="1"/>
  <c r="S72" i="8"/>
  <c r="O72" i="8"/>
  <c r="R72" i="8" s="1"/>
  <c r="F72" i="8" s="1"/>
  <c r="G72" i="8" s="1"/>
  <c r="H72" i="8" s="1"/>
  <c r="S71" i="8"/>
  <c r="O71" i="8"/>
  <c r="R71" i="8" s="1"/>
  <c r="F71" i="8" s="1"/>
  <c r="G71" i="8" s="1"/>
  <c r="H71" i="8" s="1"/>
  <c r="S70" i="8"/>
  <c r="O70" i="8"/>
  <c r="R70" i="8" s="1"/>
  <c r="F70" i="8" s="1"/>
  <c r="G70" i="8" s="1"/>
  <c r="H70" i="8" s="1"/>
  <c r="S69" i="8"/>
  <c r="O69" i="8"/>
  <c r="R69" i="8" s="1"/>
  <c r="F69" i="8" s="1"/>
  <c r="G69" i="8" s="1"/>
  <c r="H69" i="8" s="1"/>
  <c r="S68" i="8"/>
  <c r="O68" i="8"/>
  <c r="R68" i="8" s="1"/>
  <c r="F68" i="8" s="1"/>
  <c r="G68" i="8" s="1"/>
  <c r="H68" i="8" s="1"/>
  <c r="S67" i="8"/>
  <c r="O67" i="8"/>
  <c r="R67" i="8" s="1"/>
  <c r="F67" i="8" s="1"/>
  <c r="G67" i="8" s="1"/>
  <c r="H67" i="8" s="1"/>
  <c r="S66" i="8"/>
  <c r="O66" i="8"/>
  <c r="R66" i="8" s="1"/>
  <c r="F66" i="8" s="1"/>
  <c r="G66" i="8" s="1"/>
  <c r="H66" i="8" s="1"/>
  <c r="S65" i="8"/>
  <c r="O65" i="8"/>
  <c r="R65" i="8" s="1"/>
  <c r="F65" i="8" s="1"/>
  <c r="G65" i="8" s="1"/>
  <c r="H65" i="8" s="1"/>
  <c r="S64" i="8"/>
  <c r="O64" i="8"/>
  <c r="R64" i="8" s="1"/>
  <c r="F64" i="8" s="1"/>
  <c r="G64" i="8" s="1"/>
  <c r="H64" i="8" s="1"/>
  <c r="S63" i="8"/>
  <c r="O63" i="8"/>
  <c r="R63" i="8" s="1"/>
  <c r="F63" i="8" s="1"/>
  <c r="G63" i="8" s="1"/>
  <c r="H63" i="8" s="1"/>
  <c r="S62" i="8"/>
  <c r="O62" i="8"/>
  <c r="R62" i="8" s="1"/>
  <c r="F62" i="8" s="1"/>
  <c r="G62" i="8" s="1"/>
  <c r="H62" i="8" s="1"/>
  <c r="S61" i="8"/>
  <c r="O61" i="8"/>
  <c r="R61" i="8" s="1"/>
  <c r="F61" i="8" s="1"/>
  <c r="G61" i="8" s="1"/>
  <c r="H61" i="8" s="1"/>
  <c r="G59" i="8"/>
  <c r="H59" i="8" s="1"/>
  <c r="G58" i="8"/>
  <c r="H58" i="8" s="1"/>
  <c r="G57" i="8"/>
  <c r="H57" i="8" s="1"/>
  <c r="G56" i="8"/>
  <c r="H56" i="8" s="1"/>
  <c r="G55" i="8"/>
  <c r="H55" i="8" s="1"/>
  <c r="G54" i="8"/>
  <c r="H54" i="8" s="1"/>
  <c r="G53" i="8"/>
  <c r="H53" i="8" s="1"/>
  <c r="G52" i="8"/>
  <c r="H52" i="8" s="1"/>
  <c r="G51" i="8"/>
  <c r="H51" i="8" s="1"/>
  <c r="G50" i="8"/>
  <c r="H50" i="8" s="1"/>
  <c r="G49" i="8"/>
  <c r="H49" i="8" s="1"/>
  <c r="G48" i="8"/>
  <c r="H48" i="8" s="1"/>
  <c r="G47" i="8"/>
  <c r="H47" i="8" s="1"/>
  <c r="G46" i="8"/>
  <c r="H46" i="8" s="1"/>
  <c r="G45" i="8"/>
  <c r="H45" i="8" s="1"/>
  <c r="G43" i="8"/>
  <c r="H43" i="8" s="1"/>
  <c r="G42" i="8"/>
  <c r="H42" i="8" s="1"/>
  <c r="G41" i="8"/>
  <c r="H41" i="8" s="1"/>
  <c r="G40" i="8"/>
  <c r="H40" i="8" s="1"/>
  <c r="G39" i="8"/>
  <c r="H39" i="8" s="1"/>
  <c r="G38" i="8"/>
  <c r="H38" i="8" s="1"/>
  <c r="G37" i="8"/>
  <c r="H37" i="8" s="1"/>
  <c r="G36" i="8"/>
  <c r="H36" i="8" s="1"/>
  <c r="G35" i="8"/>
  <c r="H35" i="8" s="1"/>
  <c r="G34" i="8"/>
  <c r="H34" i="8" s="1"/>
  <c r="G32" i="8"/>
  <c r="H32" i="8" s="1"/>
  <c r="G31" i="8"/>
  <c r="H31" i="8" s="1"/>
  <c r="G30" i="8"/>
  <c r="H30" i="8" s="1"/>
  <c r="G29" i="8"/>
  <c r="H29" i="8" s="1"/>
  <c r="G28" i="8"/>
  <c r="H28" i="8" s="1"/>
  <c r="G27" i="8"/>
  <c r="H27" i="8" s="1"/>
  <c r="G26" i="8"/>
  <c r="H26" i="8" s="1"/>
  <c r="G25" i="8"/>
  <c r="H25" i="8" s="1"/>
  <c r="G24" i="8"/>
  <c r="H24" i="8" s="1"/>
  <c r="G23" i="8"/>
  <c r="H23" i="8" s="1"/>
  <c r="G20" i="8"/>
  <c r="H20" i="8" s="1"/>
  <c r="G19" i="8"/>
  <c r="H19" i="8" s="1"/>
  <c r="G18" i="8"/>
  <c r="H18" i="8" s="1"/>
  <c r="G17" i="8"/>
  <c r="H17" i="8" s="1"/>
  <c r="G16" i="8"/>
  <c r="H16" i="8" s="1"/>
  <c r="G15" i="8"/>
  <c r="H15" i="8" s="1"/>
  <c r="G14" i="8"/>
  <c r="H14" i="8" s="1"/>
  <c r="G13" i="8"/>
  <c r="H13" i="8" s="1"/>
  <c r="G12" i="8"/>
  <c r="H12" i="8" s="1"/>
  <c r="G11" i="8"/>
  <c r="H11" i="8" s="1"/>
  <c r="F209" i="7"/>
  <c r="G209" i="7" s="1"/>
  <c r="H209" i="7" s="1"/>
  <c r="F208" i="7"/>
  <c r="G208" i="7" s="1"/>
  <c r="H208" i="7" s="1"/>
  <c r="F207" i="7"/>
  <c r="G207" i="7" s="1"/>
  <c r="H207" i="7" s="1"/>
  <c r="F206" i="7"/>
  <c r="G206" i="7" s="1"/>
  <c r="H206" i="7" s="1"/>
  <c r="F205" i="7"/>
  <c r="G205" i="7" s="1"/>
  <c r="F203" i="7"/>
  <c r="G203" i="7" s="1"/>
  <c r="H203" i="7" s="1"/>
  <c r="F202" i="7"/>
  <c r="G202" i="7" s="1"/>
  <c r="H202" i="7" s="1"/>
  <c r="F201" i="7"/>
  <c r="G201" i="7" s="1"/>
  <c r="H201" i="7" s="1"/>
  <c r="F200" i="7"/>
  <c r="G200" i="7" s="1"/>
  <c r="H200" i="7" s="1"/>
  <c r="F199" i="7"/>
  <c r="G199" i="7" s="1"/>
  <c r="H199" i="7" s="1"/>
  <c r="G197" i="7"/>
  <c r="G196" i="7"/>
  <c r="G195" i="7"/>
  <c r="G194" i="7"/>
  <c r="G193" i="7"/>
  <c r="G192" i="7"/>
  <c r="G190" i="7"/>
  <c r="G189" i="7"/>
  <c r="G188" i="7"/>
  <c r="G187" i="7"/>
  <c r="G186" i="7"/>
  <c r="G185" i="7"/>
  <c r="G183" i="7"/>
  <c r="G182" i="7"/>
  <c r="G181" i="7"/>
  <c r="G180" i="7"/>
  <c r="G179" i="7"/>
  <c r="G178" i="7"/>
  <c r="G176" i="7"/>
  <c r="G175" i="7"/>
  <c r="G174" i="7"/>
  <c r="G173" i="7"/>
  <c r="G172" i="7"/>
  <c r="G171" i="7"/>
  <c r="G169" i="7"/>
  <c r="G168" i="7"/>
  <c r="G167" i="7"/>
  <c r="G166" i="7"/>
  <c r="G165" i="7"/>
  <c r="G164" i="7"/>
  <c r="G162" i="7"/>
  <c r="G161" i="7"/>
  <c r="G160" i="7"/>
  <c r="G159" i="7"/>
  <c r="G158" i="7"/>
  <c r="G157" i="7"/>
  <c r="G155" i="7"/>
  <c r="G154" i="7"/>
  <c r="G153" i="7"/>
  <c r="G152" i="7"/>
  <c r="G151" i="7"/>
  <c r="G150" i="7"/>
  <c r="G148" i="7"/>
  <c r="G147" i="7"/>
  <c r="G146" i="7"/>
  <c r="G145" i="7"/>
  <c r="G144" i="7"/>
  <c r="G143" i="7"/>
  <c r="G141" i="7"/>
  <c r="G140" i="7"/>
  <c r="G139" i="7"/>
  <c r="G138" i="7"/>
  <c r="G137" i="7"/>
  <c r="G136" i="7"/>
  <c r="G135" i="7"/>
  <c r="H135" i="7" s="1"/>
  <c r="G134" i="7"/>
  <c r="G133" i="7"/>
  <c r="G132" i="7"/>
  <c r="G131" i="7"/>
  <c r="G130" i="7"/>
  <c r="G129" i="7"/>
  <c r="G128" i="7" s="1"/>
  <c r="F122" i="7"/>
  <c r="G122" i="7" s="1"/>
  <c r="H122" i="7" s="1"/>
  <c r="F117" i="7"/>
  <c r="G117" i="7" s="1"/>
  <c r="H117" i="7" s="1"/>
  <c r="F112" i="7"/>
  <c r="G112" i="7" s="1"/>
  <c r="H112" i="7" s="1"/>
  <c r="F107" i="7"/>
  <c r="G107" i="7" s="1"/>
  <c r="H107" i="7" s="1"/>
  <c r="F102" i="7"/>
  <c r="G102" i="7" s="1"/>
  <c r="H102" i="7" s="1"/>
  <c r="F97" i="7"/>
  <c r="G97" i="7" s="1"/>
  <c r="H97" i="7" s="1"/>
  <c r="F92" i="7"/>
  <c r="G92" i="7" s="1"/>
  <c r="H92" i="7" s="1"/>
  <c r="F87" i="7"/>
  <c r="G87" i="7" s="1"/>
  <c r="H87" i="7" s="1"/>
  <c r="F82" i="7"/>
  <c r="G82" i="7" s="1"/>
  <c r="H82" i="7" s="1"/>
  <c r="F77" i="7"/>
  <c r="G77" i="7" s="1"/>
  <c r="H77" i="7" s="1"/>
  <c r="S75" i="7"/>
  <c r="O75" i="7"/>
  <c r="R75" i="7" s="1"/>
  <c r="F75" i="7" s="1"/>
  <c r="G75" i="7" s="1"/>
  <c r="H75" i="7" s="1"/>
  <c r="S74" i="7"/>
  <c r="O74" i="7"/>
  <c r="R74" i="7" s="1"/>
  <c r="F74" i="7" s="1"/>
  <c r="G74" i="7" s="1"/>
  <c r="H74" i="7" s="1"/>
  <c r="S73" i="7"/>
  <c r="O73" i="7"/>
  <c r="R73" i="7" s="1"/>
  <c r="F73" i="7" s="1"/>
  <c r="G73" i="7" s="1"/>
  <c r="H73" i="7" s="1"/>
  <c r="S72" i="7"/>
  <c r="O72" i="7"/>
  <c r="R72" i="7" s="1"/>
  <c r="F72" i="7" s="1"/>
  <c r="G72" i="7" s="1"/>
  <c r="H72" i="7" s="1"/>
  <c r="S71" i="7"/>
  <c r="O71" i="7"/>
  <c r="R71" i="7" s="1"/>
  <c r="F71" i="7" s="1"/>
  <c r="G71" i="7" s="1"/>
  <c r="H71" i="7" s="1"/>
  <c r="S70" i="7"/>
  <c r="O70" i="7"/>
  <c r="R70" i="7" s="1"/>
  <c r="F70" i="7" s="1"/>
  <c r="G70" i="7" s="1"/>
  <c r="H70" i="7" s="1"/>
  <c r="S69" i="7"/>
  <c r="O69" i="7"/>
  <c r="R69" i="7" s="1"/>
  <c r="F69" i="7" s="1"/>
  <c r="G69" i="7" s="1"/>
  <c r="H69" i="7" s="1"/>
  <c r="S68" i="7"/>
  <c r="O68" i="7"/>
  <c r="R68" i="7" s="1"/>
  <c r="F68" i="7" s="1"/>
  <c r="G68" i="7" s="1"/>
  <c r="H68" i="7" s="1"/>
  <c r="S67" i="7"/>
  <c r="O67" i="7"/>
  <c r="R67" i="7" s="1"/>
  <c r="F67" i="7" s="1"/>
  <c r="G67" i="7" s="1"/>
  <c r="H67" i="7" s="1"/>
  <c r="S66" i="7"/>
  <c r="O66" i="7"/>
  <c r="R66" i="7" s="1"/>
  <c r="F66" i="7" s="1"/>
  <c r="G66" i="7" s="1"/>
  <c r="H66" i="7" s="1"/>
  <c r="S65" i="7"/>
  <c r="R65" i="7"/>
  <c r="O65" i="7"/>
  <c r="F65" i="7"/>
  <c r="G65" i="7" s="1"/>
  <c r="H65" i="7" s="1"/>
  <c r="S64" i="7"/>
  <c r="R64" i="7"/>
  <c r="F64" i="7" s="1"/>
  <c r="G64" i="7" s="1"/>
  <c r="H64" i="7" s="1"/>
  <c r="O64" i="7"/>
  <c r="S63" i="7"/>
  <c r="O63" i="7"/>
  <c r="R63" i="7" s="1"/>
  <c r="F63" i="7" s="1"/>
  <c r="G63" i="7" s="1"/>
  <c r="H63" i="7" s="1"/>
  <c r="S62" i="7"/>
  <c r="O62" i="7"/>
  <c r="R62" i="7" s="1"/>
  <c r="F62" i="7" s="1"/>
  <c r="G62" i="7" s="1"/>
  <c r="H62" i="7" s="1"/>
  <c r="S61" i="7"/>
  <c r="O61" i="7"/>
  <c r="R61" i="7" s="1"/>
  <c r="F61" i="7" s="1"/>
  <c r="G61" i="7" s="1"/>
  <c r="H61" i="7" s="1"/>
  <c r="G59" i="7"/>
  <c r="H59" i="7" s="1"/>
  <c r="G58" i="7"/>
  <c r="H58" i="7" s="1"/>
  <c r="G57" i="7"/>
  <c r="H57" i="7" s="1"/>
  <c r="G56" i="7"/>
  <c r="H56" i="7" s="1"/>
  <c r="G55" i="7"/>
  <c r="H55" i="7" s="1"/>
  <c r="G54" i="7"/>
  <c r="H54" i="7" s="1"/>
  <c r="G53" i="7"/>
  <c r="H53" i="7" s="1"/>
  <c r="G52" i="7"/>
  <c r="H52" i="7" s="1"/>
  <c r="G51" i="7"/>
  <c r="H51" i="7" s="1"/>
  <c r="G50" i="7"/>
  <c r="H50" i="7" s="1"/>
  <c r="G49" i="7"/>
  <c r="H49" i="7" s="1"/>
  <c r="G48" i="7"/>
  <c r="H48" i="7" s="1"/>
  <c r="G47" i="7"/>
  <c r="H47" i="7" s="1"/>
  <c r="G46" i="7"/>
  <c r="H46" i="7" s="1"/>
  <c r="G45" i="7"/>
  <c r="H45" i="7" s="1"/>
  <c r="G43" i="7"/>
  <c r="H43" i="7" s="1"/>
  <c r="G42" i="7"/>
  <c r="H42" i="7" s="1"/>
  <c r="G41" i="7"/>
  <c r="H41" i="7" s="1"/>
  <c r="G40" i="7"/>
  <c r="H40" i="7" s="1"/>
  <c r="G39" i="7"/>
  <c r="H39" i="7" s="1"/>
  <c r="G38" i="7"/>
  <c r="H38" i="7" s="1"/>
  <c r="G37" i="7"/>
  <c r="H37" i="7" s="1"/>
  <c r="G36" i="7"/>
  <c r="H36" i="7" s="1"/>
  <c r="G35" i="7"/>
  <c r="H35" i="7" s="1"/>
  <c r="G34" i="7"/>
  <c r="H34" i="7" s="1"/>
  <c r="G32" i="7"/>
  <c r="H32" i="7" s="1"/>
  <c r="G31" i="7"/>
  <c r="H31" i="7" s="1"/>
  <c r="G30" i="7"/>
  <c r="H30" i="7" s="1"/>
  <c r="G29" i="7"/>
  <c r="H29" i="7" s="1"/>
  <c r="G28" i="7"/>
  <c r="H28" i="7" s="1"/>
  <c r="G27" i="7"/>
  <c r="H27" i="7" s="1"/>
  <c r="G26" i="7"/>
  <c r="H26" i="7" s="1"/>
  <c r="G25" i="7"/>
  <c r="H25" i="7" s="1"/>
  <c r="G24" i="7"/>
  <c r="H24" i="7" s="1"/>
  <c r="G23" i="7"/>
  <c r="H23" i="7" s="1"/>
  <c r="H22" i="7" s="1"/>
  <c r="G20" i="7"/>
  <c r="H20" i="7" s="1"/>
  <c r="G19" i="7"/>
  <c r="H19" i="7" s="1"/>
  <c r="G18" i="7"/>
  <c r="H18" i="7" s="1"/>
  <c r="G17" i="7"/>
  <c r="H17" i="7" s="1"/>
  <c r="G16" i="7"/>
  <c r="H16" i="7" s="1"/>
  <c r="G15" i="7"/>
  <c r="H15" i="7" s="1"/>
  <c r="G14" i="7"/>
  <c r="H14" i="7" s="1"/>
  <c r="G13" i="7"/>
  <c r="H13" i="7" s="1"/>
  <c r="G12" i="7"/>
  <c r="H12" i="7" s="1"/>
  <c r="G11" i="7"/>
  <c r="H11" i="7" s="1"/>
  <c r="G128" i="15" l="1"/>
  <c r="H128" i="15" s="1"/>
  <c r="G156" i="15"/>
  <c r="H156" i="15" s="1"/>
  <c r="G170" i="15"/>
  <c r="H170" i="15" s="1"/>
  <c r="G177" i="15"/>
  <c r="H177" i="15" s="1"/>
  <c r="G149" i="8"/>
  <c r="H149" i="8" s="1"/>
  <c r="H127" i="12"/>
  <c r="H21" i="12" s="1"/>
  <c r="H210" i="12" s="1"/>
  <c r="G127" i="12"/>
  <c r="H10" i="8"/>
  <c r="G170" i="13"/>
  <c r="H170" i="13" s="1"/>
  <c r="G177" i="13"/>
  <c r="H177" i="13" s="1"/>
  <c r="H22" i="15"/>
  <c r="H33" i="15"/>
  <c r="G142" i="15"/>
  <c r="H142" i="15" s="1"/>
  <c r="G149" i="15"/>
  <c r="H149" i="15" s="1"/>
  <c r="H198" i="15"/>
  <c r="H22" i="16"/>
  <c r="G135" i="16"/>
  <c r="H135" i="16" s="1"/>
  <c r="G142" i="16"/>
  <c r="H142" i="16" s="1"/>
  <c r="G191" i="16"/>
  <c r="H191" i="16" s="1"/>
  <c r="H10" i="17"/>
  <c r="G163" i="17"/>
  <c r="H163" i="17" s="1"/>
  <c r="G170" i="17"/>
  <c r="H170" i="17" s="1"/>
  <c r="H22" i="18"/>
  <c r="G33" i="18"/>
  <c r="G135" i="18"/>
  <c r="H135" i="18" s="1"/>
  <c r="G163" i="18"/>
  <c r="H163" i="18" s="1"/>
  <c r="G191" i="18"/>
  <c r="H191" i="18" s="1"/>
  <c r="G22" i="14"/>
  <c r="G184" i="23"/>
  <c r="H184" i="23" s="1"/>
  <c r="G128" i="24"/>
  <c r="G128" i="25"/>
  <c r="G149" i="26"/>
  <c r="H149" i="26" s="1"/>
  <c r="H33" i="28"/>
  <c r="G156" i="28"/>
  <c r="H156" i="28" s="1"/>
  <c r="G184" i="28"/>
  <c r="H184" i="28" s="1"/>
  <c r="H33" i="30"/>
  <c r="H198" i="30"/>
  <c r="G177" i="31"/>
  <c r="H177" i="31" s="1"/>
  <c r="G10" i="33"/>
  <c r="G135" i="33"/>
  <c r="H135" i="33" s="1"/>
  <c r="G163" i="33"/>
  <c r="H163" i="33" s="1"/>
  <c r="G177" i="33"/>
  <c r="H177" i="33" s="1"/>
  <c r="G184" i="33"/>
  <c r="H184" i="33" s="1"/>
  <c r="H22" i="35"/>
  <c r="G33" i="35"/>
  <c r="G149" i="35"/>
  <c r="H149" i="35" s="1"/>
  <c r="G156" i="35"/>
  <c r="H156" i="35" s="1"/>
  <c r="G128" i="29"/>
  <c r="H128" i="29" s="1"/>
  <c r="G184" i="29"/>
  <c r="H184" i="29" s="1"/>
  <c r="G191" i="36"/>
  <c r="H191" i="36" s="1"/>
  <c r="G10" i="36"/>
  <c r="G128" i="36"/>
  <c r="G127" i="36" s="1"/>
  <c r="G177" i="36"/>
  <c r="H177" i="36" s="1"/>
  <c r="G184" i="36"/>
  <c r="H184" i="36" s="1"/>
  <c r="H10" i="36"/>
  <c r="G142" i="36"/>
  <c r="H142" i="36" s="1"/>
  <c r="G170" i="36"/>
  <c r="H170" i="36" s="1"/>
  <c r="H60" i="36"/>
  <c r="G142" i="35"/>
  <c r="H142" i="35" s="1"/>
  <c r="G170" i="35"/>
  <c r="H170" i="35" s="1"/>
  <c r="H60" i="35"/>
  <c r="G135" i="34"/>
  <c r="H135" i="34" s="1"/>
  <c r="G163" i="34"/>
  <c r="H163" i="34" s="1"/>
  <c r="G177" i="34"/>
  <c r="H177" i="34" s="1"/>
  <c r="G184" i="34"/>
  <c r="H184" i="34" s="1"/>
  <c r="G10" i="34"/>
  <c r="G128" i="34"/>
  <c r="H128" i="34" s="1"/>
  <c r="H127" i="34" s="1"/>
  <c r="H22" i="34"/>
  <c r="G33" i="34"/>
  <c r="G149" i="34"/>
  <c r="H149" i="34" s="1"/>
  <c r="G156" i="34"/>
  <c r="H156" i="34" s="1"/>
  <c r="H10" i="34"/>
  <c r="G142" i="34"/>
  <c r="H142" i="34" s="1"/>
  <c r="G170" i="34"/>
  <c r="H170" i="34" s="1"/>
  <c r="H60" i="34"/>
  <c r="G128" i="33"/>
  <c r="G127" i="33" s="1"/>
  <c r="H10" i="33"/>
  <c r="H22" i="33"/>
  <c r="G33" i="33"/>
  <c r="G149" i="33"/>
  <c r="H149" i="33" s="1"/>
  <c r="G156" i="33"/>
  <c r="H156" i="33" s="1"/>
  <c r="G142" i="33"/>
  <c r="H142" i="33" s="1"/>
  <c r="G170" i="33"/>
  <c r="H170" i="33" s="1"/>
  <c r="H60" i="33"/>
  <c r="H44" i="33" s="1"/>
  <c r="G177" i="32"/>
  <c r="H177" i="32" s="1"/>
  <c r="G191" i="32"/>
  <c r="H191" i="32" s="1"/>
  <c r="G10" i="32"/>
  <c r="G163" i="32"/>
  <c r="H163" i="32" s="1"/>
  <c r="G170" i="32"/>
  <c r="H170" i="32" s="1"/>
  <c r="H60" i="32"/>
  <c r="G33" i="32"/>
  <c r="G128" i="32"/>
  <c r="G156" i="32"/>
  <c r="H156" i="32" s="1"/>
  <c r="G184" i="32"/>
  <c r="H184" i="32" s="1"/>
  <c r="G22" i="31"/>
  <c r="G149" i="31"/>
  <c r="H149" i="31" s="1"/>
  <c r="G10" i="31"/>
  <c r="H22" i="31"/>
  <c r="G33" i="31"/>
  <c r="G135" i="31"/>
  <c r="H135" i="31" s="1"/>
  <c r="G163" i="31"/>
  <c r="H163" i="31" s="1"/>
  <c r="G191" i="31"/>
  <c r="H191" i="31" s="1"/>
  <c r="H10" i="31"/>
  <c r="H33" i="31"/>
  <c r="G128" i="31"/>
  <c r="G142" i="31"/>
  <c r="H142" i="31" s="1"/>
  <c r="G156" i="31"/>
  <c r="H156" i="31" s="1"/>
  <c r="G170" i="31"/>
  <c r="H170" i="31" s="1"/>
  <c r="G184" i="31"/>
  <c r="H184" i="31" s="1"/>
  <c r="H204" i="31"/>
  <c r="G142" i="30"/>
  <c r="H142" i="30" s="1"/>
  <c r="G170" i="30"/>
  <c r="H170" i="30" s="1"/>
  <c r="G184" i="30"/>
  <c r="H184" i="30" s="1"/>
  <c r="G191" i="30"/>
  <c r="H191" i="30" s="1"/>
  <c r="G198" i="30"/>
  <c r="G128" i="30"/>
  <c r="H128" i="30" s="1"/>
  <c r="G135" i="30"/>
  <c r="H135" i="30" s="1"/>
  <c r="H10" i="30"/>
  <c r="G156" i="30"/>
  <c r="H156" i="30" s="1"/>
  <c r="G163" i="30"/>
  <c r="H163" i="30" s="1"/>
  <c r="G10" i="30"/>
  <c r="H76" i="30"/>
  <c r="G22" i="30"/>
  <c r="G76" i="30"/>
  <c r="G149" i="30"/>
  <c r="H149" i="30" s="1"/>
  <c r="G177" i="30"/>
  <c r="H177" i="30" s="1"/>
  <c r="G156" i="29"/>
  <c r="H156" i="29" s="1"/>
  <c r="G170" i="29"/>
  <c r="H170" i="29" s="1"/>
  <c r="G177" i="29"/>
  <c r="H177" i="29" s="1"/>
  <c r="G10" i="29"/>
  <c r="H33" i="29"/>
  <c r="G142" i="29"/>
  <c r="H142" i="29" s="1"/>
  <c r="G149" i="29"/>
  <c r="H149" i="29" s="1"/>
  <c r="H198" i="29"/>
  <c r="H10" i="29"/>
  <c r="H76" i="29"/>
  <c r="G22" i="29"/>
  <c r="G76" i="29"/>
  <c r="G135" i="29"/>
  <c r="H135" i="29" s="1"/>
  <c r="G163" i="29"/>
  <c r="H163" i="29" s="1"/>
  <c r="G191" i="29"/>
  <c r="H191" i="29" s="1"/>
  <c r="G198" i="29"/>
  <c r="G128" i="28"/>
  <c r="H128" i="28" s="1"/>
  <c r="G142" i="28"/>
  <c r="H142" i="28" s="1"/>
  <c r="G149" i="28"/>
  <c r="H149" i="28" s="1"/>
  <c r="H10" i="28"/>
  <c r="H76" i="28"/>
  <c r="G170" i="28"/>
  <c r="H170" i="28" s="1"/>
  <c r="G177" i="28"/>
  <c r="H177" i="28" s="1"/>
  <c r="G10" i="28"/>
  <c r="H198" i="28"/>
  <c r="G22" i="28"/>
  <c r="G76" i="28"/>
  <c r="G135" i="28"/>
  <c r="H135" i="28" s="1"/>
  <c r="G163" i="28"/>
  <c r="H163" i="28" s="1"/>
  <c r="G191" i="28"/>
  <c r="H191" i="28" s="1"/>
  <c r="G198" i="28"/>
  <c r="H198" i="27"/>
  <c r="G170" i="27"/>
  <c r="H170" i="27" s="1"/>
  <c r="G184" i="27"/>
  <c r="H184" i="27" s="1"/>
  <c r="G191" i="27"/>
  <c r="H191" i="27" s="1"/>
  <c r="G198" i="27"/>
  <c r="H76" i="27"/>
  <c r="H10" i="27"/>
  <c r="G22" i="27"/>
  <c r="G76" i="27"/>
  <c r="G156" i="27"/>
  <c r="H156" i="27" s="1"/>
  <c r="G163" i="27"/>
  <c r="H163" i="27" s="1"/>
  <c r="G10" i="27"/>
  <c r="H33" i="27"/>
  <c r="G149" i="27"/>
  <c r="H149" i="27" s="1"/>
  <c r="H127" i="27" s="1"/>
  <c r="G177" i="27"/>
  <c r="H177" i="27" s="1"/>
  <c r="G22" i="26"/>
  <c r="G177" i="26"/>
  <c r="H177" i="26" s="1"/>
  <c r="G10" i="26"/>
  <c r="H22" i="26"/>
  <c r="G33" i="26"/>
  <c r="G135" i="26"/>
  <c r="H135" i="26" s="1"/>
  <c r="G163" i="26"/>
  <c r="H163" i="26" s="1"/>
  <c r="G191" i="26"/>
  <c r="H191" i="26" s="1"/>
  <c r="H10" i="26"/>
  <c r="H33" i="26"/>
  <c r="G128" i="26"/>
  <c r="G142" i="26"/>
  <c r="H142" i="26" s="1"/>
  <c r="G156" i="26"/>
  <c r="H156" i="26" s="1"/>
  <c r="G170" i="26"/>
  <c r="H170" i="26" s="1"/>
  <c r="G184" i="26"/>
  <c r="H184" i="26" s="1"/>
  <c r="H204" i="26"/>
  <c r="G163" i="25"/>
  <c r="H163" i="25" s="1"/>
  <c r="G177" i="25"/>
  <c r="H177" i="25" s="1"/>
  <c r="G184" i="25"/>
  <c r="H184" i="25" s="1"/>
  <c r="G10" i="25"/>
  <c r="H22" i="25"/>
  <c r="G33" i="25"/>
  <c r="G149" i="25"/>
  <c r="H149" i="25" s="1"/>
  <c r="G156" i="25"/>
  <c r="H156" i="25" s="1"/>
  <c r="H10" i="25"/>
  <c r="G142" i="25"/>
  <c r="H142" i="25" s="1"/>
  <c r="G170" i="25"/>
  <c r="H170" i="25" s="1"/>
  <c r="H60" i="25"/>
  <c r="H10" i="24"/>
  <c r="G191" i="24"/>
  <c r="H191" i="24" s="1"/>
  <c r="G163" i="24"/>
  <c r="H163" i="24" s="1"/>
  <c r="G177" i="24"/>
  <c r="H177" i="24" s="1"/>
  <c r="G184" i="24"/>
  <c r="H184" i="24" s="1"/>
  <c r="H22" i="24"/>
  <c r="G33" i="24"/>
  <c r="G149" i="24"/>
  <c r="H149" i="24" s="1"/>
  <c r="G156" i="24"/>
  <c r="H156" i="24" s="1"/>
  <c r="G10" i="24"/>
  <c r="H60" i="24"/>
  <c r="H44" i="24" s="1"/>
  <c r="G142" i="24"/>
  <c r="H142" i="24" s="1"/>
  <c r="G170" i="24"/>
  <c r="H170" i="24" s="1"/>
  <c r="H33" i="23"/>
  <c r="G156" i="23"/>
  <c r="H156" i="23" s="1"/>
  <c r="G170" i="23"/>
  <c r="H170" i="23" s="1"/>
  <c r="G177" i="23"/>
  <c r="H177" i="23" s="1"/>
  <c r="G10" i="23"/>
  <c r="G142" i="23"/>
  <c r="H142" i="23" s="1"/>
  <c r="G149" i="23"/>
  <c r="H149" i="23" s="1"/>
  <c r="H198" i="23"/>
  <c r="H10" i="23"/>
  <c r="H76" i="23"/>
  <c r="G22" i="23"/>
  <c r="G76" i="23"/>
  <c r="G135" i="23"/>
  <c r="H135" i="23" s="1"/>
  <c r="G163" i="23"/>
  <c r="H163" i="23" s="1"/>
  <c r="G191" i="23"/>
  <c r="H191" i="23" s="1"/>
  <c r="G198" i="23"/>
  <c r="G10" i="22"/>
  <c r="G156" i="22"/>
  <c r="H156" i="22" s="1"/>
  <c r="G170" i="22"/>
  <c r="H170" i="22" s="1"/>
  <c r="G177" i="22"/>
  <c r="H177" i="22" s="1"/>
  <c r="H33" i="22"/>
  <c r="G142" i="22"/>
  <c r="H142" i="22" s="1"/>
  <c r="G149" i="22"/>
  <c r="H149" i="22" s="1"/>
  <c r="H198" i="22"/>
  <c r="H10" i="22"/>
  <c r="H76" i="22"/>
  <c r="G22" i="22"/>
  <c r="G76" i="22"/>
  <c r="G135" i="22"/>
  <c r="H135" i="22" s="1"/>
  <c r="G163" i="22"/>
  <c r="H163" i="22" s="1"/>
  <c r="G191" i="22"/>
  <c r="H191" i="22" s="1"/>
  <c r="G198" i="22"/>
  <c r="G33" i="14"/>
  <c r="H10" i="14"/>
  <c r="H22" i="14"/>
  <c r="H76" i="14"/>
  <c r="G128" i="14"/>
  <c r="H128" i="14" s="1"/>
  <c r="G135" i="14"/>
  <c r="H135" i="14" s="1"/>
  <c r="G142" i="14"/>
  <c r="H142" i="14" s="1"/>
  <c r="G149" i="14"/>
  <c r="H149" i="14" s="1"/>
  <c r="G156" i="14"/>
  <c r="H156" i="14" s="1"/>
  <c r="G163" i="14"/>
  <c r="H163" i="14" s="1"/>
  <c r="G170" i="14"/>
  <c r="H170" i="14" s="1"/>
  <c r="G177" i="14"/>
  <c r="H177" i="14" s="1"/>
  <c r="G184" i="14"/>
  <c r="H184" i="14" s="1"/>
  <c r="G191" i="14"/>
  <c r="H191" i="14" s="1"/>
  <c r="H33" i="18"/>
  <c r="G128" i="18"/>
  <c r="G142" i="18"/>
  <c r="H142" i="18" s="1"/>
  <c r="G156" i="18"/>
  <c r="H156" i="18" s="1"/>
  <c r="G170" i="18"/>
  <c r="H170" i="18" s="1"/>
  <c r="G184" i="18"/>
  <c r="H184" i="18" s="1"/>
  <c r="H204" i="18"/>
  <c r="H60" i="17"/>
  <c r="G33" i="17"/>
  <c r="G128" i="17"/>
  <c r="G127" i="17" s="1"/>
  <c r="G156" i="17"/>
  <c r="H156" i="17" s="1"/>
  <c r="G184" i="17"/>
  <c r="H184" i="17" s="1"/>
  <c r="H60" i="16"/>
  <c r="G33" i="16"/>
  <c r="G128" i="16"/>
  <c r="G156" i="16"/>
  <c r="H156" i="16" s="1"/>
  <c r="G184" i="16"/>
  <c r="H184" i="16" s="1"/>
  <c r="G10" i="15"/>
  <c r="H76" i="15"/>
  <c r="G22" i="15"/>
  <c r="G76" i="15"/>
  <c r="G135" i="15"/>
  <c r="H135" i="15" s="1"/>
  <c r="G163" i="15"/>
  <c r="H163" i="15" s="1"/>
  <c r="G191" i="15"/>
  <c r="H191" i="15" s="1"/>
  <c r="G198" i="15"/>
  <c r="G10" i="13"/>
  <c r="H76" i="13"/>
  <c r="G22" i="13"/>
  <c r="G76" i="13"/>
  <c r="G135" i="13"/>
  <c r="H135" i="13" s="1"/>
  <c r="G163" i="13"/>
  <c r="H163" i="13" s="1"/>
  <c r="H127" i="13" s="1"/>
  <c r="G191" i="13"/>
  <c r="H191" i="13" s="1"/>
  <c r="G198" i="13"/>
  <c r="G135" i="8"/>
  <c r="H135" i="8" s="1"/>
  <c r="G142" i="8"/>
  <c r="H142" i="8" s="1"/>
  <c r="H22" i="8"/>
  <c r="G177" i="8"/>
  <c r="H177" i="8" s="1"/>
  <c r="G191" i="8"/>
  <c r="H191" i="8" s="1"/>
  <c r="G10" i="8"/>
  <c r="G163" i="8"/>
  <c r="H163" i="8" s="1"/>
  <c r="G170" i="8"/>
  <c r="H170" i="8" s="1"/>
  <c r="H60" i="8"/>
  <c r="H44" i="8" s="1"/>
  <c r="G33" i="8"/>
  <c r="G128" i="8"/>
  <c r="G156" i="8"/>
  <c r="H156" i="8" s="1"/>
  <c r="G184" i="8"/>
  <c r="H184" i="8" s="1"/>
  <c r="G163" i="7"/>
  <c r="H163" i="7" s="1"/>
  <c r="G177" i="7"/>
  <c r="H177" i="7" s="1"/>
  <c r="G184" i="7"/>
  <c r="H184" i="7" s="1"/>
  <c r="G10" i="7"/>
  <c r="G33" i="7"/>
  <c r="G149" i="7"/>
  <c r="H149" i="7" s="1"/>
  <c r="G156" i="7"/>
  <c r="H156" i="7" s="1"/>
  <c r="G191" i="7"/>
  <c r="H191" i="7" s="1"/>
  <c r="H10" i="7"/>
  <c r="H60" i="7"/>
  <c r="G142" i="7"/>
  <c r="H142" i="7" s="1"/>
  <c r="G170" i="7"/>
  <c r="H170" i="7" s="1"/>
  <c r="G21" i="12"/>
  <c r="G210" i="12" s="1"/>
  <c r="H128" i="36"/>
  <c r="H127" i="36" s="1"/>
  <c r="H76" i="36"/>
  <c r="H198" i="36"/>
  <c r="H44" i="36"/>
  <c r="H205" i="36"/>
  <c r="H204" i="36" s="1"/>
  <c r="G204" i="36"/>
  <c r="G22" i="36"/>
  <c r="H33" i="36"/>
  <c r="G60" i="36"/>
  <c r="G44" i="36" s="1"/>
  <c r="G76" i="36"/>
  <c r="G198" i="36"/>
  <c r="H128" i="35"/>
  <c r="H127" i="35" s="1"/>
  <c r="H76" i="35"/>
  <c r="H198" i="35"/>
  <c r="H44" i="35"/>
  <c r="H205" i="35"/>
  <c r="H204" i="35" s="1"/>
  <c r="G204" i="35"/>
  <c r="G22" i="35"/>
  <c r="H33" i="35"/>
  <c r="G60" i="35"/>
  <c r="G44" i="35" s="1"/>
  <c r="G76" i="35"/>
  <c r="G198" i="35"/>
  <c r="H76" i="34"/>
  <c r="H198" i="34"/>
  <c r="H44" i="34"/>
  <c r="H205" i="34"/>
  <c r="H204" i="34" s="1"/>
  <c r="G204" i="34"/>
  <c r="G22" i="34"/>
  <c r="H33" i="34"/>
  <c r="G60" i="34"/>
  <c r="G44" i="34" s="1"/>
  <c r="G76" i="34"/>
  <c r="G198" i="34"/>
  <c r="H128" i="33"/>
  <c r="H76" i="33"/>
  <c r="H198" i="33"/>
  <c r="H205" i="33"/>
  <c r="H204" i="33" s="1"/>
  <c r="G204" i="33"/>
  <c r="G22" i="33"/>
  <c r="H33" i="33"/>
  <c r="G60" i="33"/>
  <c r="G44" i="33" s="1"/>
  <c r="G76" i="33"/>
  <c r="G198" i="33"/>
  <c r="H128" i="32"/>
  <c r="G127" i="32"/>
  <c r="H76" i="32"/>
  <c r="H198" i="32"/>
  <c r="H44" i="32"/>
  <c r="H205" i="32"/>
  <c r="H204" i="32" s="1"/>
  <c r="G204" i="32"/>
  <c r="G22" i="32"/>
  <c r="H33" i="32"/>
  <c r="G60" i="32"/>
  <c r="G44" i="32" s="1"/>
  <c r="G76" i="32"/>
  <c r="G198" i="32"/>
  <c r="H61" i="31"/>
  <c r="H60" i="31" s="1"/>
  <c r="H44" i="31" s="1"/>
  <c r="G60" i="31"/>
  <c r="G44" i="31" s="1"/>
  <c r="H77" i="31"/>
  <c r="H76" i="31" s="1"/>
  <c r="G76" i="31"/>
  <c r="H199" i="31"/>
  <c r="H198" i="31" s="1"/>
  <c r="G198" i="31"/>
  <c r="G204" i="31"/>
  <c r="H22" i="30"/>
  <c r="H61" i="30"/>
  <c r="H60" i="30" s="1"/>
  <c r="H44" i="30" s="1"/>
  <c r="G60" i="30"/>
  <c r="G44" i="30" s="1"/>
  <c r="G33" i="30"/>
  <c r="G127" i="30"/>
  <c r="H205" i="30"/>
  <c r="H204" i="30" s="1"/>
  <c r="G204" i="30"/>
  <c r="H22" i="29"/>
  <c r="H61" i="29"/>
  <c r="H60" i="29" s="1"/>
  <c r="G60" i="29"/>
  <c r="G44" i="29" s="1"/>
  <c r="H127" i="29"/>
  <c r="G33" i="29"/>
  <c r="H44" i="29"/>
  <c r="H205" i="29"/>
  <c r="H204" i="29" s="1"/>
  <c r="G204" i="29"/>
  <c r="H22" i="28"/>
  <c r="H61" i="28"/>
  <c r="H60" i="28" s="1"/>
  <c r="G60" i="28"/>
  <c r="G44" i="28" s="1"/>
  <c r="H127" i="28"/>
  <c r="G33" i="28"/>
  <c r="H44" i="28"/>
  <c r="H205" i="28"/>
  <c r="H204" i="28" s="1"/>
  <c r="G204" i="28"/>
  <c r="H22" i="27"/>
  <c r="H61" i="27"/>
  <c r="H60" i="27" s="1"/>
  <c r="H44" i="27" s="1"/>
  <c r="G60" i="27"/>
  <c r="G44" i="27" s="1"/>
  <c r="G33" i="27"/>
  <c r="G127" i="27"/>
  <c r="H205" i="27"/>
  <c r="H204" i="27" s="1"/>
  <c r="G204" i="27"/>
  <c r="H61" i="26"/>
  <c r="H60" i="26" s="1"/>
  <c r="H44" i="26" s="1"/>
  <c r="G60" i="26"/>
  <c r="G44" i="26" s="1"/>
  <c r="H77" i="26"/>
  <c r="H76" i="26" s="1"/>
  <c r="G76" i="26"/>
  <c r="H199" i="26"/>
  <c r="H198" i="26" s="1"/>
  <c r="G198" i="26"/>
  <c r="G204" i="26"/>
  <c r="H128" i="25"/>
  <c r="H127" i="25" s="1"/>
  <c r="G127" i="25"/>
  <c r="H76" i="25"/>
  <c r="H198" i="25"/>
  <c r="H44" i="25"/>
  <c r="H205" i="25"/>
  <c r="H204" i="25" s="1"/>
  <c r="G204" i="25"/>
  <c r="G22" i="25"/>
  <c r="H33" i="25"/>
  <c r="G60" i="25"/>
  <c r="G44" i="25" s="1"/>
  <c r="G76" i="25"/>
  <c r="G198" i="25"/>
  <c r="H128" i="24"/>
  <c r="G127" i="24"/>
  <c r="H76" i="24"/>
  <c r="H198" i="24"/>
  <c r="H205" i="24"/>
  <c r="H204" i="24" s="1"/>
  <c r="G204" i="24"/>
  <c r="G22" i="24"/>
  <c r="H33" i="24"/>
  <c r="G60" i="24"/>
  <c r="G44" i="24" s="1"/>
  <c r="G76" i="24"/>
  <c r="G198" i="24"/>
  <c r="H22" i="23"/>
  <c r="H61" i="23"/>
  <c r="H60" i="23" s="1"/>
  <c r="H44" i="23" s="1"/>
  <c r="G60" i="23"/>
  <c r="G44" i="23" s="1"/>
  <c r="G33" i="23"/>
  <c r="G127" i="23"/>
  <c r="H205" i="23"/>
  <c r="H204" i="23" s="1"/>
  <c r="G204" i="23"/>
  <c r="H22" i="22"/>
  <c r="H61" i="22"/>
  <c r="H60" i="22" s="1"/>
  <c r="G60" i="22"/>
  <c r="G44" i="22" s="1"/>
  <c r="H127" i="22"/>
  <c r="G33" i="22"/>
  <c r="H44" i="22"/>
  <c r="H205" i="22"/>
  <c r="H204" i="22" s="1"/>
  <c r="G204" i="22"/>
  <c r="H61" i="14"/>
  <c r="H60" i="14" s="1"/>
  <c r="H44" i="14" s="1"/>
  <c r="G60" i="14"/>
  <c r="G44" i="14" s="1"/>
  <c r="G127" i="14"/>
  <c r="H198" i="14"/>
  <c r="H205" i="14"/>
  <c r="H204" i="14" s="1"/>
  <c r="G204" i="14"/>
  <c r="G76" i="14"/>
  <c r="G198" i="14"/>
  <c r="H61" i="18"/>
  <c r="H60" i="18" s="1"/>
  <c r="H44" i="18" s="1"/>
  <c r="G60" i="18"/>
  <c r="G44" i="18" s="1"/>
  <c r="H77" i="18"/>
  <c r="H76" i="18" s="1"/>
  <c r="G76" i="18"/>
  <c r="H199" i="18"/>
  <c r="H198" i="18" s="1"/>
  <c r="G198" i="18"/>
  <c r="G204" i="18"/>
  <c r="H128" i="17"/>
  <c r="H127" i="17" s="1"/>
  <c r="H76" i="17"/>
  <c r="H198" i="17"/>
  <c r="H44" i="17"/>
  <c r="H205" i="17"/>
  <c r="H204" i="17" s="1"/>
  <c r="G204" i="17"/>
  <c r="G22" i="17"/>
  <c r="H33" i="17"/>
  <c r="G60" i="17"/>
  <c r="G44" i="17" s="1"/>
  <c r="G76" i="17"/>
  <c r="G198" i="17"/>
  <c r="H128" i="16"/>
  <c r="G127" i="16"/>
  <c r="H76" i="16"/>
  <c r="H198" i="16"/>
  <c r="H44" i="16"/>
  <c r="H205" i="16"/>
  <c r="H204" i="16" s="1"/>
  <c r="G204" i="16"/>
  <c r="G22" i="16"/>
  <c r="H33" i="16"/>
  <c r="G60" i="16"/>
  <c r="G44" i="16" s="1"/>
  <c r="G76" i="16"/>
  <c r="G198" i="16"/>
  <c r="H61" i="15"/>
  <c r="H60" i="15" s="1"/>
  <c r="H44" i="15" s="1"/>
  <c r="G60" i="15"/>
  <c r="G44" i="15" s="1"/>
  <c r="H10" i="15"/>
  <c r="G33" i="15"/>
  <c r="H205" i="15"/>
  <c r="H204" i="15" s="1"/>
  <c r="G204" i="15"/>
  <c r="H61" i="13"/>
  <c r="H60" i="13" s="1"/>
  <c r="H44" i="13" s="1"/>
  <c r="G60" i="13"/>
  <c r="G44" i="13" s="1"/>
  <c r="H10" i="13"/>
  <c r="G33" i="13"/>
  <c r="H205" i="13"/>
  <c r="H204" i="13" s="1"/>
  <c r="G204" i="13"/>
  <c r="H128" i="8"/>
  <c r="H127" i="8" s="1"/>
  <c r="H76" i="8"/>
  <c r="H198" i="8"/>
  <c r="H205" i="8"/>
  <c r="H204" i="8" s="1"/>
  <c r="G204" i="8"/>
  <c r="G22" i="8"/>
  <c r="H33" i="8"/>
  <c r="G60" i="8"/>
  <c r="G44" i="8" s="1"/>
  <c r="G76" i="8"/>
  <c r="G198" i="8"/>
  <c r="H128" i="7"/>
  <c r="H127" i="7" s="1"/>
  <c r="H76" i="7"/>
  <c r="H198" i="7"/>
  <c r="H44" i="7"/>
  <c r="H205" i="7"/>
  <c r="H204" i="7" s="1"/>
  <c r="G204" i="7"/>
  <c r="G22" i="7"/>
  <c r="H33" i="7"/>
  <c r="G60" i="7"/>
  <c r="G44" i="7" s="1"/>
  <c r="G76" i="7"/>
  <c r="G198" i="7"/>
  <c r="H127" i="15" l="1"/>
  <c r="H21" i="15" s="1"/>
  <c r="H210" i="15" s="1"/>
  <c r="G127" i="15"/>
  <c r="G127" i="8"/>
  <c r="G21" i="8" s="1"/>
  <c r="G210" i="8" s="1"/>
  <c r="G127" i="13"/>
  <c r="H127" i="16"/>
  <c r="G127" i="22"/>
  <c r="H127" i="23"/>
  <c r="H21" i="23" s="1"/>
  <c r="H210" i="23" s="1"/>
  <c r="G127" i="28"/>
  <c r="H127" i="32"/>
  <c r="G127" i="35"/>
  <c r="G127" i="7"/>
  <c r="G127" i="34"/>
  <c r="H127" i="33"/>
  <c r="G127" i="31"/>
  <c r="H128" i="31"/>
  <c r="H127" i="31" s="1"/>
  <c r="H21" i="31" s="1"/>
  <c r="H210" i="31" s="1"/>
  <c r="H127" i="30"/>
  <c r="H21" i="30" s="1"/>
  <c r="H210" i="30" s="1"/>
  <c r="G127" i="29"/>
  <c r="G21" i="29" s="1"/>
  <c r="G210" i="29" s="1"/>
  <c r="H21" i="29"/>
  <c r="H210" i="29" s="1"/>
  <c r="H21" i="28"/>
  <c r="H210" i="28" s="1"/>
  <c r="H21" i="27"/>
  <c r="H210" i="27" s="1"/>
  <c r="G127" i="26"/>
  <c r="H128" i="26"/>
  <c r="H127" i="26" s="1"/>
  <c r="H21" i="26" s="1"/>
  <c r="H210" i="26" s="1"/>
  <c r="H127" i="24"/>
  <c r="H21" i="22"/>
  <c r="H210" i="22" s="1"/>
  <c r="H127" i="14"/>
  <c r="G127" i="18"/>
  <c r="H128" i="18"/>
  <c r="H127" i="18" s="1"/>
  <c r="H21" i="18" s="1"/>
  <c r="H210" i="18" s="1"/>
  <c r="H21" i="13"/>
  <c r="H210" i="13" s="1"/>
  <c r="G21" i="36"/>
  <c r="G210" i="36" s="1"/>
  <c r="H21" i="36"/>
  <c r="H210" i="36" s="1"/>
  <c r="G21" i="35"/>
  <c r="G210" i="35" s="1"/>
  <c r="H21" i="35"/>
  <c r="H210" i="35" s="1"/>
  <c r="G21" i="34"/>
  <c r="G210" i="34" s="1"/>
  <c r="H21" i="34"/>
  <c r="H210" i="34" s="1"/>
  <c r="G21" i="33"/>
  <c r="G210" i="33" s="1"/>
  <c r="H21" i="33"/>
  <c r="H210" i="33" s="1"/>
  <c r="G21" i="32"/>
  <c r="G210" i="32" s="1"/>
  <c r="H21" i="32"/>
  <c r="H210" i="32" s="1"/>
  <c r="G21" i="31"/>
  <c r="G210" i="31" s="1"/>
  <c r="G21" i="30"/>
  <c r="G210" i="30" s="1"/>
  <c r="G21" i="28"/>
  <c r="G210" i="28" s="1"/>
  <c r="G21" i="27"/>
  <c r="G210" i="27" s="1"/>
  <c r="G21" i="26"/>
  <c r="G210" i="26" s="1"/>
  <c r="G21" i="25"/>
  <c r="G210" i="25" s="1"/>
  <c r="H21" i="25"/>
  <c r="H210" i="25" s="1"/>
  <c r="G21" i="24"/>
  <c r="G210" i="24" s="1"/>
  <c r="H21" i="24"/>
  <c r="H210" i="24" s="1"/>
  <c r="G21" i="23"/>
  <c r="G210" i="23" s="1"/>
  <c r="G21" i="22"/>
  <c r="G210" i="22" s="1"/>
  <c r="H21" i="14"/>
  <c r="H210" i="14" s="1"/>
  <c r="G21" i="14"/>
  <c r="G210" i="14" s="1"/>
  <c r="G21" i="18"/>
  <c r="G210" i="18" s="1"/>
  <c r="G21" i="17"/>
  <c r="G210" i="17" s="1"/>
  <c r="H21" i="17"/>
  <c r="H210" i="17" s="1"/>
  <c r="G21" i="16"/>
  <c r="G210" i="16" s="1"/>
  <c r="H21" i="16"/>
  <c r="H210" i="16" s="1"/>
  <c r="G21" i="15"/>
  <c r="G210" i="15" s="1"/>
  <c r="G21" i="13"/>
  <c r="G210" i="13" s="1"/>
  <c r="H21" i="8"/>
  <c r="H210" i="8" s="1"/>
  <c r="G21" i="7"/>
  <c r="G210" i="7" s="1"/>
  <c r="H21" i="7"/>
  <c r="H210" i="7" s="1"/>
  <c r="S50" i="4" l="1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G186" i="4" l="1"/>
  <c r="G185" i="4"/>
  <c r="G184" i="4"/>
  <c r="G183" i="4"/>
  <c r="G182" i="4"/>
  <c r="G181" i="4"/>
  <c r="G179" i="4"/>
  <c r="G178" i="4"/>
  <c r="G177" i="4"/>
  <c r="G176" i="4"/>
  <c r="G175" i="4"/>
  <c r="G174" i="4"/>
  <c r="G172" i="4"/>
  <c r="G171" i="4"/>
  <c r="G170" i="4"/>
  <c r="G169" i="4"/>
  <c r="G168" i="4"/>
  <c r="G167" i="4"/>
  <c r="G165" i="4"/>
  <c r="G164" i="4"/>
  <c r="G163" i="4"/>
  <c r="G162" i="4"/>
  <c r="G161" i="4"/>
  <c r="G160" i="4"/>
  <c r="G158" i="4"/>
  <c r="G157" i="4"/>
  <c r="G156" i="4"/>
  <c r="G155" i="4"/>
  <c r="G154" i="4"/>
  <c r="G153" i="4"/>
  <c r="G151" i="4"/>
  <c r="G150" i="4"/>
  <c r="G149" i="4"/>
  <c r="G148" i="4"/>
  <c r="G147" i="4"/>
  <c r="G146" i="4"/>
  <c r="G144" i="4"/>
  <c r="G143" i="4"/>
  <c r="G142" i="4"/>
  <c r="G141" i="4"/>
  <c r="G140" i="4"/>
  <c r="G139" i="4"/>
  <c r="G137" i="4"/>
  <c r="G136" i="4"/>
  <c r="G135" i="4"/>
  <c r="G134" i="4"/>
  <c r="G133" i="4"/>
  <c r="G132" i="4"/>
  <c r="G130" i="4"/>
  <c r="G129" i="4"/>
  <c r="G128" i="4"/>
  <c r="G127" i="4"/>
  <c r="G126" i="4"/>
  <c r="G125" i="4"/>
  <c r="G123" i="4"/>
  <c r="G122" i="4"/>
  <c r="G121" i="4"/>
  <c r="G120" i="4"/>
  <c r="G119" i="4"/>
  <c r="G118" i="4"/>
  <c r="G138" i="4" l="1"/>
  <c r="H138" i="4" s="1"/>
  <c r="G166" i="4"/>
  <c r="H166" i="4" s="1"/>
  <c r="G152" i="4"/>
  <c r="H152" i="4" s="1"/>
  <c r="G124" i="4"/>
  <c r="H124" i="4" s="1"/>
  <c r="G180" i="4"/>
  <c r="H180" i="4" s="1"/>
  <c r="G117" i="4"/>
  <c r="G145" i="4"/>
  <c r="H145" i="4" s="1"/>
  <c r="G173" i="4"/>
  <c r="H173" i="4" s="1"/>
  <c r="G131" i="4"/>
  <c r="H131" i="4" s="1"/>
  <c r="G159" i="4"/>
  <c r="H159" i="4" s="1"/>
  <c r="G116" i="4" l="1"/>
  <c r="G21" i="4" s="1"/>
  <c r="H117" i="4"/>
  <c r="H116" i="4" s="1"/>
  <c r="H21" i="4" s="1"/>
  <c r="D55" i="6" l="1"/>
  <c r="C55" i="6"/>
  <c r="D54" i="6"/>
  <c r="C54" i="6"/>
  <c r="D53" i="6"/>
  <c r="C53" i="6"/>
  <c r="D52" i="6"/>
  <c r="C52" i="6"/>
  <c r="D51" i="6"/>
  <c r="C51" i="6"/>
  <c r="D50" i="6"/>
  <c r="C50" i="6"/>
  <c r="D49" i="6"/>
  <c r="C49" i="6"/>
  <c r="D48" i="6"/>
  <c r="C48" i="6"/>
  <c r="D47" i="6"/>
  <c r="C47" i="6"/>
  <c r="D46" i="6"/>
  <c r="C46" i="6"/>
  <c r="D45" i="6"/>
  <c r="C45" i="6"/>
  <c r="D44" i="6"/>
  <c r="C44" i="6"/>
  <c r="D43" i="6"/>
  <c r="C43" i="6"/>
  <c r="D42" i="6"/>
  <c r="C42" i="6"/>
  <c r="D41" i="6"/>
  <c r="C41" i="6"/>
  <c r="D40" i="6"/>
  <c r="C40" i="6"/>
  <c r="D39" i="6"/>
  <c r="C39" i="6"/>
  <c r="D38" i="6"/>
  <c r="C38" i="6"/>
  <c r="D37" i="6"/>
  <c r="C37" i="6"/>
  <c r="D36" i="6"/>
  <c r="C36" i="6"/>
  <c r="D35" i="6"/>
  <c r="C35" i="6"/>
  <c r="D34" i="6"/>
  <c r="C34" i="6"/>
  <c r="D33" i="6"/>
  <c r="C33" i="6"/>
  <c r="D32" i="6"/>
  <c r="C32" i="6"/>
  <c r="D31" i="6"/>
  <c r="C31" i="6"/>
  <c r="B55" i="6"/>
  <c r="A55" i="6"/>
  <c r="B54" i="6"/>
  <c r="A54" i="6"/>
  <c r="B53" i="6"/>
  <c r="A53" i="6"/>
  <c r="B52" i="6"/>
  <c r="A52" i="6"/>
  <c r="B51" i="6"/>
  <c r="A51" i="6"/>
  <c r="B50" i="6"/>
  <c r="A50" i="6"/>
  <c r="B49" i="6"/>
  <c r="A49" i="6"/>
  <c r="B48" i="6"/>
  <c r="A48" i="6"/>
  <c r="B47" i="6"/>
  <c r="A47" i="6"/>
  <c r="B46" i="6"/>
  <c r="A46" i="6"/>
  <c r="B45" i="6"/>
  <c r="A45" i="6"/>
  <c r="B44" i="6"/>
  <c r="A44" i="6"/>
  <c r="B43" i="6"/>
  <c r="A43" i="6"/>
  <c r="B42" i="6"/>
  <c r="A42" i="6"/>
  <c r="B41" i="6"/>
  <c r="A41" i="6"/>
  <c r="B40" i="6"/>
  <c r="A40" i="6"/>
  <c r="B39" i="6"/>
  <c r="A39" i="6"/>
  <c r="B38" i="6"/>
  <c r="A38" i="6"/>
  <c r="B37" i="6"/>
  <c r="A37" i="6"/>
  <c r="B36" i="6"/>
  <c r="A36" i="6"/>
  <c r="B35" i="6"/>
  <c r="A35" i="6"/>
  <c r="B34" i="6"/>
  <c r="A34" i="6"/>
  <c r="B33" i="6"/>
  <c r="A33" i="6"/>
  <c r="B32" i="6"/>
  <c r="A32" i="6"/>
  <c r="B31" i="6"/>
  <c r="A31" i="6"/>
  <c r="E29" i="6"/>
  <c r="E26" i="6"/>
  <c r="E24" i="6"/>
  <c r="E2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F29" i="6"/>
  <c r="F28" i="6"/>
  <c r="F27" i="6"/>
  <c r="E27" i="6"/>
  <c r="F26" i="6"/>
  <c r="F25" i="6"/>
  <c r="E25" i="6"/>
  <c r="F24" i="6"/>
  <c r="F23" i="6"/>
  <c r="F21" i="6"/>
  <c r="E21" i="6"/>
  <c r="F20" i="6"/>
  <c r="F19" i="6"/>
  <c r="F18" i="6"/>
  <c r="F17" i="6"/>
  <c r="E17" i="6"/>
  <c r="F16" i="6"/>
  <c r="E16" i="6"/>
  <c r="F15" i="6"/>
  <c r="E15" i="6"/>
  <c r="F14" i="6"/>
  <c r="E14" i="6"/>
  <c r="F13" i="6"/>
  <c r="E13" i="6"/>
  <c r="F12" i="6"/>
  <c r="E12" i="6"/>
  <c r="F11" i="6"/>
  <c r="F10" i="6"/>
  <c r="E10" i="6"/>
  <c r="F9" i="6"/>
  <c r="F8" i="6"/>
  <c r="F7" i="6"/>
  <c r="E7" i="6"/>
  <c r="F6" i="6"/>
  <c r="E28" i="6" l="1"/>
  <c r="E23" i="6"/>
  <c r="E22" i="6"/>
  <c r="F22" i="6"/>
  <c r="E19" i="6"/>
  <c r="E18" i="6"/>
  <c r="E11" i="6"/>
  <c r="E9" i="6"/>
  <c r="E8" i="6"/>
  <c r="E6" i="6"/>
  <c r="E55" i="6" l="1"/>
  <c r="E54" i="6"/>
  <c r="E53" i="6"/>
  <c r="E52" i="6"/>
  <c r="E50" i="6"/>
  <c r="E48" i="6"/>
  <c r="E47" i="6"/>
  <c r="E46" i="6"/>
  <c r="E44" i="6"/>
  <c r="E43" i="6"/>
  <c r="E42" i="6"/>
  <c r="E41" i="6"/>
  <c r="E34" i="6"/>
  <c r="F55" i="6" l="1"/>
  <c r="F54" i="6"/>
  <c r="F53" i="6"/>
  <c r="F52" i="6"/>
  <c r="E51" i="6"/>
  <c r="F51" i="6"/>
  <c r="F50" i="6"/>
  <c r="E49" i="6"/>
  <c r="F49" i="6"/>
  <c r="F48" i="6"/>
  <c r="F47" i="6"/>
  <c r="F46" i="6"/>
  <c r="E45" i="6"/>
  <c r="F45" i="6"/>
  <c r="F44" i="6"/>
  <c r="F43" i="6"/>
  <c r="F42" i="6"/>
  <c r="F41" i="6"/>
  <c r="E40" i="6"/>
  <c r="F40" i="6"/>
  <c r="E39" i="6"/>
  <c r="F39" i="6"/>
  <c r="E38" i="6"/>
  <c r="F38" i="6"/>
  <c r="E37" i="6"/>
  <c r="F37" i="6"/>
  <c r="E36" i="6"/>
  <c r="F36" i="6"/>
  <c r="F35" i="6"/>
  <c r="E35" i="6"/>
  <c r="F34" i="6"/>
  <c r="E33" i="6"/>
  <c r="F33" i="6"/>
  <c r="E32" i="6"/>
  <c r="F32" i="6"/>
  <c r="O53" i="4"/>
  <c r="R53" i="4" s="1"/>
  <c r="F53" i="4" s="1"/>
  <c r="G53" i="4" s="1"/>
  <c r="H53" i="4" s="1"/>
  <c r="O54" i="4"/>
  <c r="R54" i="4" s="1"/>
  <c r="F54" i="4" s="1"/>
  <c r="G54" i="4" s="1"/>
  <c r="H54" i="4" s="1"/>
  <c r="O55" i="4"/>
  <c r="R55" i="4" s="1"/>
  <c r="F55" i="4" s="1"/>
  <c r="G55" i="4" s="1"/>
  <c r="H55" i="4" s="1"/>
  <c r="O56" i="4"/>
  <c r="R56" i="4" s="1"/>
  <c r="F56" i="4" s="1"/>
  <c r="G56" i="4" s="1"/>
  <c r="H56" i="4" s="1"/>
  <c r="O57" i="4"/>
  <c r="R57" i="4" s="1"/>
  <c r="F57" i="4" s="1"/>
  <c r="G57" i="4" s="1"/>
  <c r="H57" i="4" s="1"/>
  <c r="O58" i="4"/>
  <c r="R58" i="4" s="1"/>
  <c r="F66" i="4" l="1"/>
  <c r="A5" i="6" l="1"/>
  <c r="F71" i="4" l="1"/>
  <c r="F76" i="4"/>
  <c r="F81" i="4"/>
  <c r="F86" i="4"/>
  <c r="F91" i="4"/>
  <c r="F96" i="4"/>
  <c r="F101" i="4"/>
  <c r="F106" i="4"/>
  <c r="F111" i="4"/>
  <c r="O51" i="4"/>
  <c r="O52" i="4"/>
  <c r="O59" i="4"/>
  <c r="O60" i="4"/>
  <c r="O61" i="4"/>
  <c r="O62" i="4"/>
  <c r="O63" i="4"/>
  <c r="O64" i="4"/>
  <c r="O50" i="4"/>
  <c r="R51" i="4" l="1"/>
  <c r="F51" i="4" s="1"/>
  <c r="R52" i="4"/>
  <c r="F52" i="4" s="1"/>
  <c r="F58" i="4"/>
  <c r="G58" i="4" s="1"/>
  <c r="H58" i="4" s="1"/>
  <c r="R59" i="4"/>
  <c r="F59" i="4" s="1"/>
  <c r="R60" i="4"/>
  <c r="F60" i="4" s="1"/>
  <c r="R61" i="4"/>
  <c r="F61" i="4" s="1"/>
  <c r="R62" i="4"/>
  <c r="F62" i="4" s="1"/>
  <c r="R63" i="4"/>
  <c r="F63" i="4" s="1"/>
  <c r="R64" i="4"/>
  <c r="F64" i="4" s="1"/>
  <c r="R50" i="4"/>
  <c r="F50" i="4" s="1"/>
  <c r="D67" i="6" l="1"/>
  <c r="C67" i="6"/>
  <c r="G111" i="4" l="1"/>
  <c r="H111" i="4" s="1"/>
  <c r="G106" i="4"/>
  <c r="H106" i="4" s="1"/>
  <c r="G101" i="4"/>
  <c r="H101" i="4" s="1"/>
  <c r="G96" i="4"/>
  <c r="H96" i="4" s="1"/>
  <c r="G91" i="4"/>
  <c r="H91" i="4" s="1"/>
  <c r="G86" i="4"/>
  <c r="H86" i="4" s="1"/>
  <c r="G81" i="4"/>
  <c r="H81" i="4" s="1"/>
  <c r="G76" i="4"/>
  <c r="H76" i="4" s="1"/>
  <c r="G71" i="4"/>
  <c r="H71" i="4" s="1"/>
  <c r="G66" i="4"/>
  <c r="H66" i="4" s="1"/>
  <c r="G38" i="4"/>
  <c r="H38" i="4" s="1"/>
  <c r="G39" i="4"/>
  <c r="H39" i="4" s="1"/>
  <c r="G40" i="4"/>
  <c r="H40" i="4" s="1"/>
  <c r="G41" i="4"/>
  <c r="H41" i="4" s="1"/>
  <c r="G42" i="4"/>
  <c r="H42" i="4" s="1"/>
  <c r="G43" i="4"/>
  <c r="H43" i="4" s="1"/>
  <c r="G44" i="4"/>
  <c r="H44" i="4" s="1"/>
  <c r="G45" i="4"/>
  <c r="H45" i="4" s="1"/>
  <c r="G46" i="4"/>
  <c r="H46" i="4" s="1"/>
  <c r="G47" i="4"/>
  <c r="H47" i="4" s="1"/>
  <c r="G48" i="4"/>
  <c r="H48" i="4" s="1"/>
  <c r="G37" i="4"/>
  <c r="H37" i="4" s="1"/>
  <c r="G36" i="4"/>
  <c r="H36" i="4" s="1"/>
  <c r="G35" i="4"/>
  <c r="H35" i="4" s="1"/>
  <c r="G34" i="4"/>
  <c r="H34" i="4" s="1"/>
  <c r="G65" i="4" l="1"/>
  <c r="C66" i="6" s="1"/>
  <c r="G64" i="4" l="1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2" i="4"/>
  <c r="H52" i="4" s="1"/>
  <c r="G51" i="4"/>
  <c r="H51" i="4" s="1"/>
  <c r="G50" i="4"/>
  <c r="G28" i="4"/>
  <c r="H28" i="4" s="1"/>
  <c r="G29" i="4"/>
  <c r="H29" i="4" s="1"/>
  <c r="G30" i="4"/>
  <c r="H30" i="4" s="1"/>
  <c r="G31" i="4"/>
  <c r="H31" i="4" s="1"/>
  <c r="G32" i="4"/>
  <c r="H32" i="4" s="1"/>
  <c r="G27" i="4"/>
  <c r="H27" i="4" s="1"/>
  <c r="G26" i="4"/>
  <c r="H26" i="4" s="1"/>
  <c r="G25" i="4"/>
  <c r="H25" i="4" s="1"/>
  <c r="G24" i="4"/>
  <c r="H24" i="4" s="1"/>
  <c r="G23" i="4"/>
  <c r="H23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H50" i="4" l="1"/>
  <c r="H49" i="4" s="1"/>
  <c r="D65" i="6" s="1"/>
  <c r="G49" i="4"/>
  <c r="C65" i="6" s="1"/>
  <c r="H65" i="4"/>
  <c r="D66" i="6" s="1"/>
  <c r="H10" i="4"/>
  <c r="F5" i="6" s="1"/>
  <c r="H22" i="4"/>
  <c r="G22" i="4"/>
  <c r="G10" i="4"/>
  <c r="C63" i="6" l="1"/>
  <c r="D63" i="6"/>
  <c r="C61" i="6"/>
  <c r="C64" i="6"/>
  <c r="D61" i="6"/>
  <c r="E5" i="6"/>
  <c r="E4" i="6" s="1"/>
  <c r="H33" i="4"/>
  <c r="D64" i="6" s="1"/>
  <c r="G187" i="4" l="1"/>
  <c r="F4" i="6"/>
  <c r="C62" i="6" l="1"/>
  <c r="C69" i="6" s="1"/>
  <c r="E31" i="6"/>
  <c r="E30" i="6" s="1"/>
  <c r="E56" i="6" s="1"/>
  <c r="H187" i="4"/>
  <c r="F31" i="6"/>
  <c r="D62" i="6"/>
  <c r="F30" i="6"/>
  <c r="F56" i="6" s="1"/>
  <c r="D69" i="6" l="1"/>
  <c r="A71" i="6" s="1"/>
</calcChain>
</file>

<file path=xl/comments1.xml><?xml version="1.0" encoding="utf-8"?>
<comments xmlns="http://schemas.openxmlformats.org/spreadsheetml/2006/main">
  <authors>
    <author>L.Sestokiene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  <charset val="186"/>
          </rPr>
          <t>Įsitikinkite</t>
        </r>
        <r>
          <rPr>
            <sz val="9"/>
            <color indexed="81"/>
            <rFont val="Tahoma"/>
            <family val="2"/>
            <charset val="186"/>
          </rPr>
          <t>, ar netiesioginių išlaidų suma kiekvienam projekto vykdytojui (pareiškėjui ir partneriui atskirai) neviršija pagal Projektų administravimo ir finansavimo taisyklių, patvirtintų 2014 m. spalio 8 d. LR finansų ministro įsakymu Nr. 1K-316, 10 priede pateiktą aprašą nustatytos didžiausios galimos netiesioginių išlaidų sumos.</t>
        </r>
      </text>
    </comment>
  </commentList>
</comments>
</file>

<file path=xl/sharedStrings.xml><?xml version="1.0" encoding="utf-8"?>
<sst xmlns="http://schemas.openxmlformats.org/spreadsheetml/2006/main" count="9215" uniqueCount="204">
  <si>
    <t>Įranga, įrenginiai ir kt. turtas</t>
  </si>
  <si>
    <t>Matavimo vnt.</t>
  </si>
  <si>
    <t>Kiekis</t>
  </si>
  <si>
    <t>Vieneto kaina be PVM, Eur</t>
  </si>
  <si>
    <t>Eil. Nr.</t>
  </si>
  <si>
    <t>val.</t>
  </si>
  <si>
    <t>PROJEKTO VYKDYMAS</t>
  </si>
  <si>
    <t>5.1</t>
  </si>
  <si>
    <t>5.2</t>
  </si>
  <si>
    <t>5.3</t>
  </si>
  <si>
    <t>5.4</t>
  </si>
  <si>
    <t>Išlaidų pagrindimo dokumentų pavadinimas, data ir Nr.</t>
  </si>
  <si>
    <t>Išlaidų pavadinimas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</si>
  <si>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</si>
  <si>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</si>
  <si>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</si>
  <si>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</si>
  <si>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</si>
  <si>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</si>
  <si>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</si>
  <si>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</si>
  <si>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</si>
  <si>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</si>
  <si>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</si>
  <si>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</si>
  <si>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</si>
  <si>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</si>
  <si>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</si>
  <si>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</si>
  <si>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</si>
  <si>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</si>
  <si>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</si>
  <si>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</si>
  <si>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</si>
  <si>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</si>
  <si>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</si>
  <si>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</si>
  <si>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</si>
  <si>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</si>
  <si>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</si>
  <si>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</si>
  <si>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</si>
  <si>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</si>
  <si>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Iš viso tinkamų finansuoti išlaidų:</t>
  </si>
  <si>
    <t>5.3.1</t>
  </si>
  <si>
    <t>5.3.2</t>
  </si>
  <si>
    <t>5.3.3</t>
  </si>
  <si>
    <t>5.3.4</t>
  </si>
  <si>
    <t>5.3.5</t>
  </si>
  <si>
    <t>5.3.6</t>
  </si>
  <si>
    <t>5.3.7</t>
  </si>
  <si>
    <t>5.3.8</t>
  </si>
  <si>
    <t>5.3.9</t>
  </si>
  <si>
    <t>5.3.10</t>
  </si>
  <si>
    <t>Paslaugos pavadinimas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</si>
  <si>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</si>
  <si>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</si>
  <si>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</si>
  <si>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</si>
  <si>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</si>
  <si>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</si>
  <si>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</si>
  <si>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</si>
  <si>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5.4.9</t>
  </si>
  <si>
    <t>5.4.10</t>
  </si>
  <si>
    <t>5.5</t>
  </si>
  <si>
    <t>5.5.1</t>
  </si>
  <si>
    <t>5.5.2</t>
  </si>
  <si>
    <t>5.5.3</t>
  </si>
  <si>
    <t>5.5.4</t>
  </si>
  <si>
    <t>5.5.5</t>
  </si>
  <si>
    <t>5.6</t>
  </si>
  <si>
    <t>Įrangos pavadinimas</t>
  </si>
  <si>
    <t>Fizinio rodiklio pavadinimas:</t>
  </si>
  <si>
    <r>
      <t xml:space="preserve">Konsultavimo ir lygiavertės paslaugos, </t>
    </r>
    <r>
      <rPr>
        <sz val="8"/>
        <color theme="1"/>
        <rFont val="Times New Roman"/>
        <family val="1"/>
        <charset val="186"/>
      </rPr>
      <t>naudojamos vien tik projekto MTEP veiklai</t>
    </r>
  </si>
  <si>
    <t>5.5.6</t>
  </si>
  <si>
    <t>5.5.7</t>
  </si>
  <si>
    <t>5.5.8</t>
  </si>
  <si>
    <t>5.5.9</t>
  </si>
  <si>
    <t>5.5.10</t>
  </si>
  <si>
    <t>Projektą vykdančio personalo darbo užmokestis ir išlaidos su darbo santykiais susijusiems darbdavio įsipareigojimams</t>
  </si>
  <si>
    <t>Projektą vykdančio personalo komandiruočių išlaidos</t>
  </si>
  <si>
    <r>
      <t xml:space="preserve">Įrangos nuomos išlaidos, </t>
    </r>
    <r>
      <rPr>
        <sz val="8"/>
        <color theme="1"/>
        <rFont val="Times New Roman"/>
        <family val="1"/>
        <charset val="186"/>
      </rPr>
      <t>veiklai priskirtos pro rata principu. Įranga turi būti tiesiogiai susijusi su projekto įgyvendinimu ir negali būti įsigyta iš ES struktūrinių fondų ar kt. ES finansinių priemonių lėšų</t>
    </r>
  </si>
  <si>
    <t>Fizinio rodiklio pavadinimas</t>
  </si>
  <si>
    <t>Tinkamų finansuoti išlaidų suma, Eur</t>
  </si>
  <si>
    <t>Iš viso:</t>
  </si>
  <si>
    <t>Fizinio rodiklio Nr.:</t>
  </si>
  <si>
    <t>Finansavimo suma, Eur</t>
  </si>
  <si>
    <t>Tinkamų finansuoti išlaidų suma be PVM, Eur</t>
  </si>
  <si>
    <t>Pasirinkite veiklos tipą:</t>
  </si>
  <si>
    <t>Finansavimo intensyvumas:</t>
  </si>
  <si>
    <t>Pildymo instrukcija</t>
  </si>
  <si>
    <t>Pildykite tik žalia spalva pažymėtus laukus.</t>
  </si>
  <si>
    <r>
      <t>ĮRANGA, ĮRENGINIAI IR KT. TURTAS</t>
    </r>
    <r>
      <rPr>
        <sz val="10"/>
        <color theme="1"/>
        <rFont val="Times New Roman"/>
        <family val="1"/>
        <charset val="186"/>
      </rPr>
      <t xml:space="preserve"> (techninių žinių ir išradimų patentų arba teisių pagal licencijų sutartį įsigijimo išlaidos)</t>
    </r>
  </si>
  <si>
    <t>5.3.11</t>
  </si>
  <si>
    <t>5.3.12</t>
  </si>
  <si>
    <t>5.3.13</t>
  </si>
  <si>
    <t>5.3.14</t>
  </si>
  <si>
    <t>5.3.15</t>
  </si>
  <si>
    <t>5.7</t>
  </si>
  <si>
    <t>5.7.1</t>
  </si>
  <si>
    <t>5.7.2</t>
  </si>
  <si>
    <t>5.7.3</t>
  </si>
  <si>
    <t>5.7.4</t>
  </si>
  <si>
    <t>5.7.5</t>
  </si>
  <si>
    <t>5.8</t>
  </si>
  <si>
    <t>5.8.1</t>
  </si>
  <si>
    <t>5.8.2</t>
  </si>
  <si>
    <t>5.8.3</t>
  </si>
  <si>
    <t>5.8.4</t>
  </si>
  <si>
    <t>5.8.5</t>
  </si>
  <si>
    <r>
      <t xml:space="preserve">Pastatų ar patalpų nuomos išlaidos, </t>
    </r>
    <r>
      <rPr>
        <sz val="8"/>
        <color theme="1"/>
        <rFont val="Times New Roman"/>
        <family val="1"/>
        <charset val="186"/>
      </rPr>
      <t>veiklai priskirtos pro rata principu. Pastatai ar patalpos turi būti tiesiogiai susijusi su projekto įgyvendinimu.</t>
    </r>
  </si>
  <si>
    <t>Pastato, patalpų adresas</t>
  </si>
  <si>
    <t>Pareigybės pavadinimas</t>
  </si>
  <si>
    <t>Darbuotojo vardas pavardė</t>
  </si>
  <si>
    <t>MTEP paslaugos</t>
  </si>
  <si>
    <r>
      <t xml:space="preserve">Projekto MTEP veikloms naudojamo ilgalaikio materialaus turto (įrangos, prietaisų, įrankių, įrenginių, mašinų ir įrengimų, pastatų ir (ar) patalpų), nusidėvėjimo sąnaudos, </t>
    </r>
    <r>
      <rPr>
        <sz val="8"/>
        <color theme="1"/>
        <rFont val="Times New Roman"/>
        <family val="1"/>
        <charset val="186"/>
      </rPr>
      <t>jeigu šiam turtui įsigyti nebuvo naudojamos viešosios (įskaitant ir kitų valstybių) lėšos</t>
    </r>
  </si>
  <si>
    <t>Turtas, kurio nusidėvėjimą, amortizaciją prašoma finansuoti</t>
  </si>
  <si>
    <t>Turto įvedimo į eksploataciją data</t>
  </si>
  <si>
    <t>Turto įsigijimo vertė, Eur</t>
  </si>
  <si>
    <t>Turto nudėvėjimo, amortizacijos laikotarpis, mėn.</t>
  </si>
  <si>
    <t>Numatoma turto likutinė vertė, Eur</t>
  </si>
  <si>
    <t>1 mėn. nudėvėjimo, amortizacijos suma, Eur</t>
  </si>
  <si>
    <t>Turto naudojamo projekto reikmėms laikas, mėn.</t>
  </si>
  <si>
    <t>Turto panaudojimo projekto reikmėms dalis (proc.)</t>
  </si>
  <si>
    <t>Projektui priskirta turto nusidėvėjimo, amortizacijos suma per projekto laikotarpį, Eur</t>
  </si>
  <si>
    <r>
      <rPr>
        <i/>
        <sz val="10"/>
        <color theme="1"/>
        <rFont val="Times New Roman"/>
        <family val="1"/>
        <charset val="186"/>
      </rPr>
      <t>pro rata</t>
    </r>
    <r>
      <rPr>
        <sz val="10"/>
        <color theme="1"/>
        <rFont val="Times New Roman"/>
        <family val="1"/>
        <charset val="186"/>
      </rPr>
      <t xml:space="preserve"> proc.</t>
    </r>
  </si>
  <si>
    <t>5</t>
  </si>
  <si>
    <t>Projekto vykdymas</t>
  </si>
  <si>
    <t>7</t>
  </si>
  <si>
    <t>Netiesioginės išlaidos ir kt. išlaidos pagal fiksuotąją projekto išlaidų normą</t>
  </si>
  <si>
    <t>4</t>
  </si>
  <si>
    <r>
      <t xml:space="preserve">Nereikalingų eilučių, stulpelių </t>
    </r>
    <r>
      <rPr>
        <b/>
        <sz val="12"/>
        <color theme="1"/>
        <rFont val="Times New Roman"/>
        <family val="1"/>
        <charset val="186"/>
      </rPr>
      <t>netrinkite</t>
    </r>
    <r>
      <rPr>
        <sz val="12"/>
        <color theme="1"/>
        <rFont val="Times New Roman"/>
        <family val="1"/>
        <charset val="186"/>
      </rPr>
      <t xml:space="preserve">, esant poreikiui eilutes, stulpelius galite tik paslėpti </t>
    </r>
    <r>
      <rPr>
        <i/>
        <sz val="12"/>
        <color theme="1"/>
        <rFont val="Times New Roman"/>
        <family val="1"/>
        <charset val="186"/>
      </rPr>
      <t>(hide).</t>
    </r>
  </si>
  <si>
    <t>5.4.11</t>
  </si>
  <si>
    <t>5.4.12</t>
  </si>
  <si>
    <t>5.4.13</t>
  </si>
  <si>
    <t>5.4.14</t>
  </si>
  <si>
    <t>5.4.15</t>
  </si>
  <si>
    <t>Fizinio rodiklio matavimo vnt.</t>
  </si>
  <si>
    <t>Fizinio rodiklio vnt. skaičius</t>
  </si>
  <si>
    <t>Juridinis asmuo (pareiškėjas, partneris), atsakingas už fizinį rodiklį:</t>
  </si>
  <si>
    <t>Naudojimo projekte trukmė, mėn.</t>
  </si>
  <si>
    <t>Fizinio rodiklio matavimo vnt.:</t>
  </si>
  <si>
    <t>Fizinio rodiklio vnt. skaičius:</t>
  </si>
  <si>
    <t>Faktinės 1 mėnesio išlaidos, Eur</t>
  </si>
  <si>
    <t>Komandiruotės pavadinimas, vieta, trukmė dienomis, vykstančių asmenų skaičius</t>
  </si>
  <si>
    <t>Iš viso komandiruotei</t>
  </si>
  <si>
    <t>Dienpinigiai</t>
  </si>
  <si>
    <t>Gyvenamojo ploto nuoma</t>
  </si>
  <si>
    <t>Kelionės išlaidos</t>
  </si>
  <si>
    <t>Dalyvavimo mokestis</t>
  </si>
  <si>
    <t>Kitos išlaidų pavadinimas</t>
  </si>
  <si>
    <t>Jei projektas vykdomas kartu su partneriu(-iais), rekomenduojama pareiškėjui ir partneriui(-iams) numatyti atskirus  pirmo lygio fizinius rodiklius.</t>
  </si>
  <si>
    <t>7. Netiesioginių išlaidų ir kt. išlaidų pagal fiksuotąją projekto išlaidų normą apskaičiavimas</t>
  </si>
  <si>
    <t>Pareiškėjo išlaidos</t>
  </si>
  <si>
    <t>Projekto partnerio Nr. 1 išlaidos</t>
  </si>
  <si>
    <t>Projekto partnerio Nr. 2 išlaidos</t>
  </si>
  <si>
    <t>Projekto partnerio Nr. 3 išlaidos</t>
  </si>
  <si>
    <t>Fizinio rodiklio Nr.</t>
  </si>
  <si>
    <t>Vidutinis finansavimo intensyvumo vidurkis:</t>
  </si>
  <si>
    <t>Iš viso netiesioginių išlaidų:</t>
  </si>
  <si>
    <t>Pasirinkite biudžeto išlaidų kategoriją:</t>
  </si>
  <si>
    <t>Netiesioginės išlaidos</t>
  </si>
  <si>
    <t>Iš viso, Eur</t>
  </si>
  <si>
    <t>Pareiškėjo</t>
  </si>
  <si>
    <t>Partnerio Nr. 1</t>
  </si>
  <si>
    <t>Partnerio Nr. 2</t>
  </si>
  <si>
    <t>Partnerio Nr. 3</t>
  </si>
  <si>
    <t>Kai užpildysite visas fizinių rodiklių išlaidas, kortelėje „Suvestinė“ paspauskite viršuje kairėje pusėje esantį mygtuką „Tvarkyti lentelę“, kad užsipildytų suminė informacija šioje kortelėje.</t>
  </si>
  <si>
    <t>Bendra finansavimo suma, Eur</t>
  </si>
  <si>
    <r>
      <t xml:space="preserve">Kiekvienam </t>
    </r>
    <r>
      <rPr>
        <u/>
        <sz val="12"/>
        <rFont val="Times New Roman"/>
        <family val="1"/>
        <charset val="186"/>
      </rPr>
      <t>pirmo lygio</t>
    </r>
    <r>
      <rPr>
        <sz val="12"/>
        <rFont val="Times New Roman"/>
        <family val="1"/>
        <charset val="186"/>
      </rPr>
      <t xml:space="preserve"> (kurio paraiškoje nurodytas numeris susideda iš trijų skaitmenų) fiziniam rodikliui, nurodytam paraiškos 6 dalyje „Projekto loginis pagrindimas“, pildykite atskirą lapą. Fizinio rodiklio pavadinimas ir numeris turi sutapti su paraiškoje nurodytais fizinių rodiklių pavadinimais ir numeriais. Jei projektas vykdomas kartu su partneriu(-iais), veikloms, kurios vykdomos kartu su partneriu(-iais) rekomenduojama atskirai numatyti pareiškėjui ir partneriui(-iams) tenkančius fizinius rodiklius.
Atkreipiame dėmesį, kad vienam fiziniam rodikliui gali būti priskirta tik viena biudžeto išlaidų kategorija.</t>
    </r>
  </si>
  <si>
    <t>Medžiagos, mažavertis inventorius, atsargos ir pan. produktai, priskirtini trumpalaikiam turtui ir tiesiogiai susiję su MTEP veikla</t>
  </si>
  <si>
    <t>Išlaidų kategorijos pavadinimas</t>
  </si>
  <si>
    <t>Faktiškai gaunamas darbo užmokesti už 1 valandą pagal  pastarųjų 6 mėn. vidurkį, Eur</t>
  </si>
  <si>
    <t>5.6.1</t>
  </si>
  <si>
    <t>5.6.2</t>
  </si>
  <si>
    <t>5.6.3</t>
  </si>
  <si>
    <t>5.6.4</t>
  </si>
  <si>
    <t>5.6.5</t>
  </si>
  <si>
    <t>5.6.6</t>
  </si>
  <si>
    <t>5.6.7</t>
  </si>
  <si>
    <t>5.6.8</t>
  </si>
  <si>
    <t>5.6.9</t>
  </si>
  <si>
    <t>5.6.10</t>
  </si>
  <si>
    <t>Kartu su verslo planu turi būti pateiktas ir šis verslo plano priedas (popierinė ir elektroninė versijos). LVPA teikiamoje elektroninėje versijoje turi likti visos skaičiavimams naudotos formulės.</t>
  </si>
  <si>
    <t>111</t>
  </si>
  <si>
    <t>Verslo plano priedas „Reikalingi ištekliai“
Nr. 1C</t>
  </si>
  <si>
    <t xml:space="preserve">Medžiagos, mažavertis inventorius, atsargos ir pan. produktai, priskirtini trumpalaikiam turtui </t>
  </si>
  <si>
    <t>Projekto veikloms naudojamo ilgalaikio materialaus turto (įrangos, prietaisų, įrankių, įrenginių, mašinų ir įrengimų, pastatų ir (ar) patalpų), nusidėvėjimo sąnaudos</t>
  </si>
  <si>
    <t>5.2.11</t>
  </si>
  <si>
    <t>5.2.12</t>
  </si>
  <si>
    <t>5.2.13</t>
  </si>
  <si>
    <t>5.2.14</t>
  </si>
  <si>
    <t>5.2.15</t>
  </si>
  <si>
    <t>Organizacinių ir/ar procesų inovacijų veiklos</t>
  </si>
  <si>
    <t>Iš viso netiesioginės išlaidos:</t>
  </si>
  <si>
    <r>
      <t>lentelė:</t>
    </r>
    <r>
      <rPr>
        <sz val="11"/>
        <rFont val="Times New Roman"/>
        <family val="1"/>
        <charset val="186"/>
      </rPr>
      <t xml:space="preserve"> Kiekvieno projekto vykdytojo </t>
    </r>
    <r>
      <rPr>
        <sz val="11"/>
        <rFont val="Times New Roman"/>
        <family val="1"/>
        <charset val="186"/>
      </rPr>
      <t>veiklų tinkamų finansuoti išlaidų pasiskirstymas pagal fizinius rodiklius</t>
    </r>
  </si>
  <si>
    <t>Organizacinių ir/ar procesų inovacijų veiklų fizinio rodiklio pavadinimas</t>
  </si>
  <si>
    <r>
      <t>lentelė:</t>
    </r>
    <r>
      <rPr>
        <sz val="11"/>
        <rFont val="Times New Roman"/>
        <family val="1"/>
        <charset val="186"/>
      </rPr>
      <t xml:space="preserve"> Netiesioginių išlaidų pasiskirstymas pagal projekto vykdytojus</t>
    </r>
  </si>
  <si>
    <r>
      <t xml:space="preserve">Šis verslo plano priedas </t>
    </r>
    <r>
      <rPr>
        <b/>
        <sz val="12"/>
        <rFont val="Times New Roman"/>
        <family val="1"/>
        <charset val="186"/>
      </rPr>
      <t xml:space="preserve">Nr. 1A </t>
    </r>
    <r>
      <rPr>
        <sz val="12"/>
        <rFont val="Times New Roman"/>
        <family val="1"/>
        <charset val="186"/>
      </rPr>
      <t xml:space="preserve">pildomas tik projekto veikloms, nurodytoms 2014–2020 metų Europos Sąjungos fondų investicijų veiksmų programos 1 prioriteto „Mokslinių tyrimų, eksperimentinės plėtros ir inovacijų skatinimas“ priemonės Nr. 01.2.1-LVPA-K-848 „SMART FDI“ projektų finansavimo sąlygų aprašo  (toliau – Aprašas) </t>
    </r>
    <r>
      <rPr>
        <b/>
        <sz val="12"/>
        <rFont val="Times New Roman"/>
        <family val="1"/>
        <charset val="186"/>
      </rPr>
      <t>10.3 punkte</t>
    </r>
    <r>
      <rPr>
        <sz val="12"/>
        <rFont val="Times New Roman"/>
        <family val="1"/>
        <charset val="186"/>
      </rPr>
      <t>.</t>
    </r>
  </si>
  <si>
    <r>
      <t xml:space="preserve">Veiklų, vykdomų pagal Aprašo 10.3 punktą, išlaidų suvestinė lentelė pagal fizinius rodiklius </t>
    </r>
    <r>
      <rPr>
        <b/>
        <sz val="10"/>
        <color rgb="FFC00000"/>
        <rFont val="Times New Roman"/>
        <family val="1"/>
        <charset val="186"/>
      </rPr>
      <t>(lentelė užsipildo automatiškai)</t>
    </r>
  </si>
  <si>
    <r>
      <t xml:space="preserve">Veiklų, vykdomų pagal Aprašo 10.3 punktą, išlaidų suvestinė lentelė pagal išlaidų kategorijas </t>
    </r>
    <r>
      <rPr>
        <b/>
        <sz val="10"/>
        <color rgb="FFC00000"/>
        <rFont val="Times New Roman"/>
        <family val="1"/>
        <charset val="186"/>
      </rPr>
      <t>(lentelė užsipildo automatiškai)</t>
    </r>
  </si>
  <si>
    <t>Žemiau esančios lentelės žaliuose laukuose įrašykite planuojamas patirti su projekto administravimu susijusias išlaidas. 
Netiesioginių išlaidų finansavimo suma bus apskaičiuojama automatiškai, po to, kai užpildysite šiame lape esančią lentelę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</si>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</sst>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25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u/>
      <sz val="12"/>
      <color theme="1"/>
      <name val="Times New Roman"/>
      <family val="1"/>
      <charset val="186"/>
    </font>
    <font>
      <i/>
      <sz val="8"/>
      <color rgb="FFFF000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10"/>
      <color rgb="FFC00000"/>
      <name val="Times New Roman"/>
      <family val="1"/>
      <charset val="186"/>
    </font>
    <font>
      <b/>
      <sz val="12"/>
      <name val="Times New Roman"/>
      <family val="1"/>
      <charset val="186"/>
    </font>
    <font>
      <u/>
      <sz val="12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11"/>
      <color rgb="FFC00000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z val="14"/>
      <color theme="1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5" fillId="2" borderId="0" xfId="0" applyFont="1" applyFill="1"/>
    <xf numFmtId="0" fontId="5" fillId="2" borderId="0" xfId="0" applyFont="1" applyFill="1" applyBorder="1"/>
    <xf numFmtId="0" fontId="8" fillId="2" borderId="0" xfId="0" applyFont="1" applyFill="1" applyBorder="1" applyAlignment="1">
      <alignment vertical="top"/>
    </xf>
    <xf numFmtId="0" fontId="8" fillId="2" borderId="9" xfId="0" applyFont="1" applyFill="1" applyBorder="1" applyAlignment="1">
      <alignment vertical="top"/>
    </xf>
    <xf numFmtId="0" fontId="5" fillId="2" borderId="9" xfId="0" applyFont="1" applyFill="1" applyBorder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vertical="center"/>
    </xf>
    <xf numFmtId="49" fontId="1" fillId="5" borderId="1" xfId="0" applyNumberFormat="1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vertical="center"/>
    </xf>
    <xf numFmtId="4" fontId="1" fillId="5" borderId="1" xfId="0" applyNumberFormat="1" applyFont="1" applyFill="1" applyBorder="1" applyAlignment="1" applyProtection="1">
      <alignment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left" vertical="center"/>
    </xf>
    <xf numFmtId="4" fontId="2" fillId="0" borderId="1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Protection="1"/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left" vertical="center"/>
    </xf>
    <xf numFmtId="4" fontId="1" fillId="4" borderId="1" xfId="0" applyNumberFormat="1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vertical="center" wrapText="1"/>
    </xf>
    <xf numFmtId="4" fontId="10" fillId="2" borderId="0" xfId="0" applyNumberFormat="1" applyFont="1" applyFill="1" applyBorder="1" applyAlignment="1" applyProtection="1">
      <alignment horizontal="left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 wrapText="1"/>
    </xf>
    <xf numFmtId="4" fontId="2" fillId="2" borderId="1" xfId="0" applyNumberFormat="1" applyFont="1" applyFill="1" applyBorder="1" applyAlignment="1" applyProtection="1">
      <alignment vertical="center"/>
    </xf>
    <xf numFmtId="0" fontId="11" fillId="2" borderId="0" xfId="0" applyFont="1" applyFill="1" applyBorder="1" applyProtection="1"/>
    <xf numFmtId="49" fontId="2" fillId="0" borderId="1" xfId="0" applyNumberFormat="1" applyFont="1" applyFill="1" applyBorder="1" applyAlignment="1" applyProtection="1">
      <alignment vertical="center" wrapText="1"/>
    </xf>
    <xf numFmtId="49" fontId="1" fillId="5" borderId="1" xfId="0" applyNumberFormat="1" applyFont="1" applyFill="1" applyBorder="1" applyAlignment="1" applyProtection="1">
      <alignment vertical="center" wrapText="1"/>
    </xf>
    <xf numFmtId="4" fontId="1" fillId="5" borderId="1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/>
    <xf numFmtId="0" fontId="7" fillId="2" borderId="0" xfId="0" applyFont="1" applyFill="1" applyBorder="1" applyAlignment="1" applyProtection="1"/>
    <xf numFmtId="49" fontId="2" fillId="2" borderId="0" xfId="0" applyNumberFormat="1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Protection="1">
      <protection locked="0"/>
    </xf>
    <xf numFmtId="49" fontId="2" fillId="3" borderId="4" xfId="0" applyNumberFormat="1" applyFont="1" applyFill="1" applyBorder="1" applyAlignment="1" applyProtection="1">
      <alignment horizontal="left" wrapText="1"/>
      <protection locked="0"/>
    </xf>
    <xf numFmtId="0" fontId="1" fillId="2" borderId="0" xfId="0" applyFont="1" applyFill="1" applyBorder="1" applyAlignment="1" applyProtection="1">
      <alignment horizontal="right" vertical="top"/>
      <protection locked="0"/>
    </xf>
    <xf numFmtId="49" fontId="2" fillId="3" borderId="5" xfId="0" applyNumberFormat="1" applyFont="1" applyFill="1" applyBorder="1" applyAlignment="1" applyProtection="1">
      <alignment horizontal="left" wrapText="1"/>
      <protection locked="0"/>
    </xf>
    <xf numFmtId="49" fontId="1" fillId="3" borderId="1" xfId="0" applyNumberFormat="1" applyFont="1" applyFill="1" applyBorder="1" applyAlignment="1" applyProtection="1">
      <alignment horizontal="center" wrapText="1"/>
      <protection locked="0"/>
    </xf>
    <xf numFmtId="49" fontId="14" fillId="2" borderId="0" xfId="0" applyNumberFormat="1" applyFont="1" applyFill="1" applyBorder="1" applyAlignment="1" applyProtection="1">
      <alignment horizontal="right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49" fontId="1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vertical="top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3" fontId="2" fillId="3" borderId="1" xfId="0" applyNumberFormat="1" applyFont="1" applyFill="1" applyBorder="1" applyAlignment="1" applyProtection="1">
      <alignment horizontal="center" vertical="center"/>
      <protection locked="0"/>
    </xf>
    <xf numFmtId="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49" fontId="1" fillId="5" borderId="1" xfId="0" applyNumberFormat="1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vertical="center" wrapText="1"/>
      <protection locked="0"/>
    </xf>
    <xf numFmtId="0" fontId="1" fillId="2" borderId="0" xfId="0" applyFont="1" applyFill="1" applyBorder="1" applyAlignment="1" applyProtection="1">
      <alignment vertical="top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164" fontId="2" fillId="3" borderId="1" xfId="0" applyNumberFormat="1" applyFont="1" applyFill="1" applyBorder="1" applyAlignment="1" applyProtection="1">
      <alignment horizontal="center" vertical="top"/>
      <protection locked="0"/>
    </xf>
    <xf numFmtId="4" fontId="2" fillId="3" borderId="1" xfId="0" applyNumberFormat="1" applyFont="1" applyFill="1" applyBorder="1" applyAlignment="1" applyProtection="1">
      <alignment horizontal="center" vertical="top"/>
      <protection locked="0"/>
    </xf>
    <xf numFmtId="4" fontId="2" fillId="2" borderId="1" xfId="0" applyNumberFormat="1" applyFont="1" applyFill="1" applyBorder="1" applyAlignment="1" applyProtection="1">
      <alignment horizontal="center" vertical="top"/>
      <protection locked="0"/>
    </xf>
    <xf numFmtId="10" fontId="2" fillId="3" borderId="1" xfId="0" applyNumberFormat="1" applyFont="1" applyFill="1" applyBorder="1" applyAlignment="1" applyProtection="1">
      <alignment horizontal="center" vertical="top"/>
      <protection locked="0"/>
    </xf>
    <xf numFmtId="0" fontId="14" fillId="6" borderId="0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3" fontId="2" fillId="2" borderId="1" xfId="0" applyNumberFormat="1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3" fontId="2" fillId="3" borderId="1" xfId="0" applyNumberFormat="1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0" fontId="2" fillId="3" borderId="1" xfId="0" applyNumberFormat="1" applyFont="1" applyFill="1" applyBorder="1" applyAlignment="1" applyProtection="1">
      <alignment horizontal="center" vertical="center"/>
      <protection locked="0"/>
    </xf>
    <xf numFmtId="4" fontId="3" fillId="2" borderId="0" xfId="0" applyNumberFormat="1" applyFont="1" applyFill="1" applyBorder="1" applyProtection="1">
      <protection locked="0"/>
    </xf>
    <xf numFmtId="4" fontId="1" fillId="4" borderId="1" xfId="0" applyNumberFormat="1" applyFont="1" applyFill="1" applyBorder="1" applyAlignment="1" applyProtection="1">
      <alignment horizontal="center" vertical="center"/>
    </xf>
    <xf numFmtId="4" fontId="2" fillId="2" borderId="1" xfId="0" applyNumberFormat="1" applyFont="1" applyFill="1" applyBorder="1" applyAlignment="1" applyProtection="1">
      <alignment horizontal="center" vertical="center"/>
    </xf>
    <xf numFmtId="4" fontId="1" fillId="5" borderId="1" xfId="0" applyNumberFormat="1" applyFont="1" applyFill="1" applyBorder="1" applyAlignment="1" applyProtection="1">
      <alignment horizontal="center" vertical="center"/>
    </xf>
    <xf numFmtId="4" fontId="1" fillId="2" borderId="1" xfId="0" applyNumberFormat="1" applyFont="1" applyFill="1" applyBorder="1" applyAlignment="1" applyProtection="1">
      <alignment horizontal="center" vertical="top"/>
    </xf>
    <xf numFmtId="4" fontId="2" fillId="2" borderId="1" xfId="0" applyNumberFormat="1" applyFont="1" applyFill="1" applyBorder="1" applyAlignment="1" applyProtection="1">
      <alignment horizontal="center" vertical="top"/>
    </xf>
    <xf numFmtId="3" fontId="2" fillId="0" borderId="1" xfId="0" applyNumberFormat="1" applyFont="1" applyFill="1" applyBorder="1" applyAlignment="1" applyProtection="1">
      <alignment horizontal="center" vertical="center"/>
    </xf>
    <xf numFmtId="49" fontId="1" fillId="4" borderId="1" xfId="0" applyNumberFormat="1" applyFont="1" applyFill="1" applyBorder="1" applyAlignment="1" applyProtection="1">
      <alignment horizontal="center" vertical="center"/>
    </xf>
    <xf numFmtId="4" fontId="1" fillId="5" borderId="1" xfId="0" applyNumberFormat="1" applyFont="1" applyFill="1" applyBorder="1" applyAlignment="1" applyProtection="1">
      <alignment horizontal="center" vertical="center"/>
      <protection locked="0"/>
    </xf>
    <xf numFmtId="0" fontId="14" fillId="6" borderId="0" xfId="0" applyFont="1" applyFill="1" applyBorder="1" applyProtection="1"/>
    <xf numFmtId="0" fontId="18" fillId="2" borderId="0" xfId="0" applyFont="1" applyFill="1" applyProtection="1">
      <protection locked="0"/>
    </xf>
    <xf numFmtId="0" fontId="17" fillId="2" borderId="0" xfId="0" applyFont="1" applyFill="1" applyBorder="1" applyAlignment="1" applyProtection="1">
      <alignment horizontal="center"/>
      <protection locked="0"/>
    </xf>
    <xf numFmtId="3" fontId="17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" xfId="0" applyNumberFormat="1" applyFont="1" applyFill="1" applyBorder="1" applyAlignment="1" applyProtection="1">
      <alignment horizontal="center" vertical="center"/>
      <protection locked="0"/>
    </xf>
    <xf numFmtId="4" fontId="18" fillId="3" borderId="1" xfId="0" applyNumberFormat="1" applyFont="1" applyFill="1" applyBorder="1" applyAlignment="1" applyProtection="1">
      <alignment horizontal="center" vertical="center"/>
      <protection locked="0"/>
    </xf>
    <xf numFmtId="0" fontId="17" fillId="5" borderId="1" xfId="0" applyFont="1" applyFill="1" applyBorder="1" applyAlignment="1" applyProtection="1">
      <alignment horizontal="center" vertical="center" wrapText="1"/>
      <protection locked="0"/>
    </xf>
    <xf numFmtId="0" fontId="18" fillId="3" borderId="1" xfId="0" applyFont="1" applyFill="1" applyBorder="1" applyProtection="1">
      <protection locked="0"/>
    </xf>
    <xf numFmtId="0" fontId="18" fillId="3" borderId="2" xfId="0" applyFont="1" applyFill="1" applyBorder="1" applyProtection="1">
      <protection locked="0"/>
    </xf>
    <xf numFmtId="4" fontId="18" fillId="3" borderId="1" xfId="0" applyNumberFormat="1" applyFont="1" applyFill="1" applyBorder="1" applyProtection="1">
      <protection locked="0"/>
    </xf>
    <xf numFmtId="4" fontId="18" fillId="0" borderId="1" xfId="0" applyNumberFormat="1" applyFont="1" applyFill="1" applyBorder="1" applyAlignment="1" applyProtection="1">
      <alignment horizontal="center" vertical="center"/>
    </xf>
    <xf numFmtId="4" fontId="17" fillId="2" borderId="1" xfId="0" applyNumberFormat="1" applyFont="1" applyFill="1" applyBorder="1" applyProtection="1"/>
    <xf numFmtId="10" fontId="17" fillId="2" borderId="1" xfId="0" applyNumberFormat="1" applyFont="1" applyFill="1" applyBorder="1" applyAlignment="1" applyProtection="1">
      <alignment horizontal="right"/>
    </xf>
    <xf numFmtId="0" fontId="21" fillId="2" borderId="0" xfId="0" applyFont="1" applyFill="1" applyBorder="1" applyAlignment="1" applyProtection="1">
      <alignment horizontal="justify" vertical="center" wrapText="1"/>
      <protection locked="0"/>
    </xf>
    <xf numFmtId="4" fontId="18" fillId="5" borderId="8" xfId="0" applyNumberFormat="1" applyFont="1" applyFill="1" applyBorder="1" applyAlignment="1" applyProtection="1">
      <alignment horizontal="center" vertical="center" wrapText="1"/>
    </xf>
    <xf numFmtId="4" fontId="17" fillId="5" borderId="1" xfId="0" applyNumberFormat="1" applyFont="1" applyFill="1" applyBorder="1" applyAlignment="1" applyProtection="1">
      <alignment horizontal="center" vertical="center" wrapText="1"/>
    </xf>
    <xf numFmtId="49" fontId="1" fillId="4" borderId="3" xfId="0" applyNumberFormat="1" applyFont="1" applyFill="1" applyBorder="1" applyAlignment="1" applyProtection="1">
      <alignment horizontal="right" vertical="center"/>
    </xf>
    <xf numFmtId="0" fontId="1" fillId="5" borderId="1" xfId="0" applyFont="1" applyFill="1" applyBorder="1" applyAlignment="1" applyProtection="1">
      <alignment horizontal="left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right" vertical="top"/>
      <protection locked="0"/>
    </xf>
    <xf numFmtId="49" fontId="2" fillId="3" borderId="4" xfId="0" applyNumberFormat="1" applyFont="1" applyFill="1" applyBorder="1" applyAlignment="1" applyProtection="1">
      <alignment horizontal="left" wrapText="1"/>
      <protection locked="0"/>
    </xf>
    <xf numFmtId="49" fontId="2" fillId="3" borderId="5" xfId="0" applyNumberFormat="1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4" fontId="1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Protection="1">
      <protection locked="0"/>
    </xf>
    <xf numFmtId="4" fontId="0" fillId="5" borderId="1" xfId="0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 applyAlignment="1">
      <alignment horizontal="right" vertical="center" wrapText="1"/>
    </xf>
    <xf numFmtId="0" fontId="5" fillId="3" borderId="0" xfId="0" applyNumberFormat="1" applyFont="1" applyFill="1" applyBorder="1" applyAlignment="1">
      <alignment horizontal="justify" vertical="top" wrapText="1"/>
    </xf>
    <xf numFmtId="0" fontId="8" fillId="2" borderId="0" xfId="0" applyNumberFormat="1" applyFont="1" applyFill="1" applyBorder="1" applyAlignment="1">
      <alignment horizontal="justify" vertical="top" wrapText="1"/>
    </xf>
    <xf numFmtId="0" fontId="8" fillId="2" borderId="9" xfId="0" applyNumberFormat="1" applyFont="1" applyFill="1" applyBorder="1" applyAlignment="1">
      <alignment horizontal="justify" vertical="top" wrapText="1"/>
    </xf>
    <xf numFmtId="0" fontId="9" fillId="2" borderId="0" xfId="0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justify" vertical="top" wrapText="1"/>
    </xf>
    <xf numFmtId="0" fontId="14" fillId="6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center" vertical="center"/>
    </xf>
    <xf numFmtId="49" fontId="1" fillId="4" borderId="2" xfId="0" applyNumberFormat="1" applyFont="1" applyFill="1" applyBorder="1" applyAlignment="1" applyProtection="1">
      <alignment horizontal="right" vertical="center"/>
    </xf>
    <xf numFmtId="49" fontId="1" fillId="4" borderId="3" xfId="0" applyNumberFormat="1" applyFont="1" applyFill="1" applyBorder="1" applyAlignment="1" applyProtection="1">
      <alignment horizontal="right" vertical="center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49" fontId="2" fillId="2" borderId="6" xfId="0" applyNumberFormat="1" applyFont="1" applyFill="1" applyBorder="1" applyAlignment="1" applyProtection="1">
      <alignment horizontal="center" vertical="top"/>
      <protection locked="0"/>
    </xf>
    <xf numFmtId="49" fontId="2" fillId="2" borderId="7" xfId="0" applyNumberFormat="1" applyFont="1" applyFill="1" applyBorder="1" applyAlignment="1" applyProtection="1">
      <alignment horizontal="center" vertical="top"/>
      <protection locked="0"/>
    </xf>
    <xf numFmtId="49" fontId="2" fillId="2" borderId="8" xfId="0" applyNumberFormat="1" applyFont="1" applyFill="1" applyBorder="1" applyAlignment="1" applyProtection="1">
      <alignment horizontal="center" vertical="top"/>
      <protection locked="0"/>
    </xf>
    <xf numFmtId="4" fontId="2" fillId="2" borderId="6" xfId="0" applyNumberFormat="1" applyFont="1" applyFill="1" applyBorder="1" applyAlignment="1" applyProtection="1">
      <alignment horizontal="center" vertical="center"/>
    </xf>
    <xf numFmtId="4" fontId="2" fillId="2" borderId="7" xfId="0" applyNumberFormat="1" applyFont="1" applyFill="1" applyBorder="1" applyAlignment="1" applyProtection="1">
      <alignment horizontal="center" vertical="center"/>
    </xf>
    <xf numFmtId="4" fontId="2" fillId="2" borderId="8" xfId="0" applyNumberFormat="1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left" vertical="center" wrapText="1"/>
      <protection locked="0"/>
    </xf>
    <xf numFmtId="0" fontId="2" fillId="3" borderId="7" xfId="0" applyFont="1" applyFill="1" applyBorder="1" applyAlignment="1" applyProtection="1">
      <alignment horizontal="left" vertical="center" wrapText="1"/>
      <protection locked="0"/>
    </xf>
    <xf numFmtId="0" fontId="2" fillId="3" borderId="8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3" fontId="2" fillId="3" borderId="6" xfId="0" applyNumberFormat="1" applyFont="1" applyFill="1" applyBorder="1" applyAlignment="1" applyProtection="1">
      <alignment horizontal="center" vertical="center"/>
      <protection locked="0"/>
    </xf>
    <xf numFmtId="3" fontId="2" fillId="3" borderId="7" xfId="0" applyNumberFormat="1" applyFont="1" applyFill="1" applyBorder="1" applyAlignment="1" applyProtection="1">
      <alignment horizontal="center" vertical="center"/>
      <protection locked="0"/>
    </xf>
    <xf numFmtId="3" fontId="2" fillId="3" borderId="8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12" fillId="5" borderId="2" xfId="0" applyFont="1" applyFill="1" applyBorder="1" applyAlignment="1" applyProtection="1">
      <alignment horizontal="left" vertical="center" wrapText="1"/>
      <protection locked="0"/>
    </xf>
    <xf numFmtId="0" fontId="12" fillId="5" borderId="5" xfId="0" applyFont="1" applyFill="1" applyBorder="1" applyAlignment="1" applyProtection="1">
      <alignment horizontal="left" vertical="center" wrapText="1"/>
      <protection locked="0"/>
    </xf>
    <xf numFmtId="0" fontId="12" fillId="5" borderId="3" xfId="0" applyFont="1" applyFill="1" applyBorder="1" applyAlignment="1" applyProtection="1">
      <alignment horizontal="left" vertical="center" wrapText="1"/>
      <protection locked="0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0" fontId="1" fillId="5" borderId="2" xfId="0" applyFont="1" applyFill="1" applyBorder="1" applyAlignment="1" applyProtection="1">
      <alignment horizontal="left" vertical="center" wrapText="1"/>
      <protection locked="0"/>
    </xf>
    <xf numFmtId="0" fontId="1" fillId="5" borderId="5" xfId="0" applyFont="1" applyFill="1" applyBorder="1" applyAlignment="1" applyProtection="1">
      <alignment horizontal="left" vertical="center" wrapText="1"/>
      <protection locked="0"/>
    </xf>
    <xf numFmtId="0" fontId="1" fillId="5" borderId="3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right" vertical="top"/>
      <protection locked="0"/>
    </xf>
    <xf numFmtId="49" fontId="2" fillId="3" borderId="4" xfId="0" applyNumberFormat="1" applyFont="1" applyFill="1" applyBorder="1" applyAlignment="1" applyProtection="1">
      <alignment horizontal="left" wrapText="1"/>
      <protection locked="0"/>
    </xf>
    <xf numFmtId="49" fontId="2" fillId="3" borderId="0" xfId="0" applyNumberFormat="1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49" fontId="2" fillId="3" borderId="5" xfId="0" applyNumberFormat="1" applyFont="1" applyFill="1" applyBorder="1" applyAlignment="1" applyProtection="1">
      <alignment horizontal="left" wrapText="1"/>
      <protection locked="0"/>
    </xf>
    <xf numFmtId="49" fontId="2" fillId="3" borderId="5" xfId="0" applyNumberFormat="1" applyFont="1" applyFill="1" applyBorder="1" applyAlignment="1" applyProtection="1">
      <alignment horizontal="left" shrinkToFit="1"/>
      <protection locked="0"/>
    </xf>
    <xf numFmtId="49" fontId="1" fillId="2" borderId="10" xfId="0" applyNumberFormat="1" applyFont="1" applyFill="1" applyBorder="1" applyAlignment="1" applyProtection="1">
      <alignment horizontal="right" wrapText="1"/>
      <protection locked="0"/>
    </xf>
    <xf numFmtId="49" fontId="1" fillId="0" borderId="1" xfId="0" applyNumberFormat="1" applyFont="1" applyFill="1" applyBorder="1" applyAlignment="1" applyProtection="1">
      <alignment horizontal="right" vertical="center"/>
      <protection locked="0"/>
    </xf>
    <xf numFmtId="0" fontId="1" fillId="5" borderId="1" xfId="0" applyFont="1" applyFill="1" applyBorder="1" applyAlignment="1" applyProtection="1">
      <alignment horizontal="left" vertical="center" wrapText="1"/>
      <protection locked="0"/>
    </xf>
    <xf numFmtId="49" fontId="1" fillId="4" borderId="1" xfId="0" applyNumberFormat="1" applyFont="1" applyFill="1" applyBorder="1" applyAlignment="1" applyProtection="1">
      <alignment horizontal="right" vertical="center"/>
      <protection locked="0"/>
    </xf>
    <xf numFmtId="49" fontId="17" fillId="0" borderId="2" xfId="0" applyNumberFormat="1" applyFont="1" applyFill="1" applyBorder="1" applyAlignment="1" applyProtection="1">
      <alignment horizontal="center" vertical="center"/>
      <protection locked="0"/>
    </xf>
    <xf numFmtId="49" fontId="17" fillId="0" borderId="5" xfId="0" applyNumberFormat="1" applyFont="1" applyFill="1" applyBorder="1" applyAlignment="1" applyProtection="1">
      <alignment horizontal="center" vertical="center"/>
      <protection locked="0"/>
    </xf>
    <xf numFmtId="49" fontId="17" fillId="0" borderId="3" xfId="0" applyNumberFormat="1" applyFont="1" applyFill="1" applyBorder="1" applyAlignment="1" applyProtection="1">
      <alignment horizontal="center" vertical="center"/>
      <protection locked="0"/>
    </xf>
    <xf numFmtId="0" fontId="18" fillId="0" borderId="2" xfId="0" applyFont="1" applyFill="1" applyBorder="1" applyAlignment="1" applyProtection="1">
      <alignment horizontal="left" vertical="center" wrapText="1"/>
      <protection locked="0"/>
    </xf>
    <xf numFmtId="0" fontId="18" fillId="0" borderId="3" xfId="0" applyFont="1" applyFill="1" applyBorder="1" applyAlignment="1" applyProtection="1">
      <alignment horizontal="left" vertical="center" wrapText="1"/>
      <protection locked="0"/>
    </xf>
    <xf numFmtId="0" fontId="24" fillId="2" borderId="0" xfId="0" applyFont="1" applyFill="1" applyBorder="1" applyAlignment="1" applyProtection="1">
      <alignment horizontal="center"/>
      <protection locked="0"/>
    </xf>
    <xf numFmtId="49" fontId="17" fillId="5" borderId="2" xfId="0" applyNumberFormat="1" applyFont="1" applyFill="1" applyBorder="1" applyAlignment="1" applyProtection="1">
      <alignment horizontal="center" vertical="center"/>
      <protection locked="0"/>
    </xf>
    <xf numFmtId="49" fontId="17" fillId="5" borderId="5" xfId="0" applyNumberFormat="1" applyFont="1" applyFill="1" applyBorder="1" applyAlignment="1" applyProtection="1">
      <alignment horizontal="center" vertical="center"/>
      <protection locked="0"/>
    </xf>
    <xf numFmtId="49" fontId="17" fillId="5" borderId="3" xfId="0" applyNumberFormat="1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horizontal="left" vertical="center" wrapText="1"/>
      <protection locked="0"/>
    </xf>
    <xf numFmtId="0" fontId="21" fillId="2" borderId="0" xfId="0" applyFont="1" applyFill="1" applyBorder="1" applyAlignment="1" applyProtection="1">
      <alignment horizontal="justify" vertical="center" wrapText="1"/>
      <protection locked="0"/>
    </xf>
    <xf numFmtId="0" fontId="17" fillId="4" borderId="1" xfId="0" applyFont="1" applyFill="1" applyBorder="1" applyAlignment="1" applyProtection="1">
      <alignment horizontal="center" vertical="center" wrapText="1"/>
      <protection locked="0"/>
    </xf>
    <xf numFmtId="49" fontId="18" fillId="0" borderId="2" xfId="0" applyNumberFormat="1" applyFont="1" applyFill="1" applyBorder="1" applyAlignment="1" applyProtection="1">
      <alignment horizontal="right" vertical="center"/>
      <protection locked="0"/>
    </xf>
    <xf numFmtId="49" fontId="18" fillId="0" borderId="5" xfId="0" applyNumberFormat="1" applyFont="1" applyFill="1" applyBorder="1" applyAlignment="1" applyProtection="1">
      <alignment horizontal="right" vertical="center"/>
      <protection locked="0"/>
    </xf>
    <xf numFmtId="49" fontId="18" fillId="0" borderId="3" xfId="0" applyNumberFormat="1" applyFont="1" applyFill="1" applyBorder="1" applyAlignment="1" applyProtection="1">
      <alignment horizontal="right" vertical="center"/>
      <protection locked="0"/>
    </xf>
    <xf numFmtId="49" fontId="17" fillId="0" borderId="1" xfId="0" applyNumberFormat="1" applyFont="1" applyFill="1" applyBorder="1" applyAlignment="1" applyProtection="1">
      <alignment horizontal="right" vertical="center"/>
      <protection locked="0"/>
    </xf>
    <xf numFmtId="0" fontId="17" fillId="2" borderId="2" xfId="0" applyFont="1" applyFill="1" applyBorder="1" applyAlignment="1" applyProtection="1">
      <alignment horizontal="right"/>
      <protection locked="0"/>
    </xf>
    <xf numFmtId="0" fontId="17" fillId="2" borderId="3" xfId="0" applyFont="1" applyFill="1" applyBorder="1" applyAlignment="1" applyProtection="1">
      <alignment horizontal="right"/>
      <protection locked="0"/>
    </xf>
    <xf numFmtId="0" fontId="17" fillId="2" borderId="10" xfId="0" applyFont="1" applyFill="1" applyBorder="1" applyAlignment="1" applyProtection="1">
      <alignment horizontal="right"/>
      <protection locked="0"/>
    </xf>
  </cellXfs>
  <cellStyles count="1">
    <cellStyle name="Įprastas" xfId="0" builtinId="0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color theme="0" tint="-0.14996795556505021"/>
      </font>
    </dxf>
    <dxf>
      <font>
        <b/>
        <i val="0"/>
        <color rgb="FFC00000"/>
      </font>
      <fill>
        <patternFill>
          <bgColor rgb="FFFFCCCC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CC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1</xdr:col>
          <xdr:colOff>438150</xdr:colOff>
          <xdr:row>1</xdr:row>
          <xdr:rowOff>142875</xdr:rowOff>
        </xdr:to>
        <xdr:sp macro="" textlink="">
          <xdr:nvSpPr>
            <xdr:cNvPr id="31747" name="CommandButton1" hidden="1">
              <a:extLst>
                <a:ext uri="{63B3BB69-23CF-44E3-9099-C40C66FF867C}">
                  <a14:compatExt spid="_x0000_s31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">
    <pageSetUpPr fitToPage="1"/>
  </sheetPr>
  <dimension ref="A1:F12"/>
  <sheetViews>
    <sheetView zoomScale="115" zoomScaleNormal="115" workbookViewId="0">
      <selection activeCell="B5" sqref="B5:F5"/>
    </sheetView>
  </sheetViews>
  <sheetFormatPr defaultRowHeight="15.75" x14ac:dyDescent="0.25"/>
  <cols>
    <col min="1" max="1" width="3.28515625" style="1" customWidth="1"/>
    <col min="2" max="2" width="9.85546875" style="1" customWidth="1"/>
    <col min="3" max="3" width="62.7109375" style="1" customWidth="1"/>
    <col min="4" max="4" width="12.42578125" style="1" customWidth="1"/>
    <col min="5" max="5" width="10.7109375" style="1" customWidth="1"/>
    <col min="6" max="6" width="14.85546875" style="1" customWidth="1"/>
    <col min="7" max="7" width="9.140625" style="1"/>
    <col min="8" max="8" width="64.5703125" style="1" customWidth="1"/>
    <col min="9" max="16384" width="9.140625" style="1"/>
  </cols>
  <sheetData>
    <row r="1" spans="1:6" ht="61.5" customHeight="1" x14ac:dyDescent="0.25">
      <c r="D1" s="105" t="s">
        <v>186</v>
      </c>
      <c r="E1" s="105"/>
      <c r="F1" s="105"/>
    </row>
    <row r="2" spans="1:6" ht="16.5" customHeight="1" thickBot="1" x14ac:dyDescent="0.3">
      <c r="A2" s="5"/>
      <c r="B2" s="5"/>
      <c r="C2" s="5"/>
      <c r="D2" s="5"/>
      <c r="E2" s="5"/>
      <c r="F2" s="5"/>
    </row>
    <row r="3" spans="1:6" ht="16.5" thickTop="1" x14ac:dyDescent="0.25">
      <c r="A3" s="109" t="s">
        <v>91</v>
      </c>
      <c r="B3" s="109"/>
      <c r="C3" s="109"/>
      <c r="D3" s="109"/>
      <c r="E3" s="109"/>
      <c r="F3" s="109"/>
    </row>
    <row r="4" spans="1:6" x14ac:dyDescent="0.25">
      <c r="A4" s="2"/>
      <c r="B4" s="2"/>
      <c r="C4" s="2"/>
      <c r="D4" s="2"/>
    </row>
    <row r="5" spans="1:6" ht="63.75" customHeight="1" x14ac:dyDescent="0.25">
      <c r="A5" s="3">
        <v>1</v>
      </c>
      <c r="B5" s="107" t="s">
        <v>199</v>
      </c>
      <c r="C5" s="107"/>
      <c r="D5" s="107"/>
      <c r="E5" s="107"/>
      <c r="F5" s="107"/>
    </row>
    <row r="6" spans="1:6" x14ac:dyDescent="0.25">
      <c r="A6" s="3">
        <v>2</v>
      </c>
      <c r="B6" s="106" t="s">
        <v>92</v>
      </c>
      <c r="C6" s="106"/>
      <c r="D6" s="106"/>
      <c r="E6" s="106"/>
      <c r="F6" s="106"/>
    </row>
    <row r="7" spans="1:6" ht="15.75" customHeight="1" x14ac:dyDescent="0.25">
      <c r="A7" s="3">
        <v>3</v>
      </c>
      <c r="B7" s="110" t="s">
        <v>132</v>
      </c>
      <c r="C7" s="110"/>
      <c r="D7" s="110"/>
      <c r="E7" s="110"/>
      <c r="F7" s="110"/>
    </row>
    <row r="8" spans="1:6" ht="96.75" customHeight="1" x14ac:dyDescent="0.25">
      <c r="A8" s="3">
        <v>4</v>
      </c>
      <c r="B8" s="107" t="s">
        <v>170</v>
      </c>
      <c r="C8" s="107"/>
      <c r="D8" s="107"/>
      <c r="E8" s="107"/>
      <c r="F8" s="107"/>
    </row>
    <row r="9" spans="1:6" ht="34.5" customHeight="1" x14ac:dyDescent="0.25">
      <c r="A9" s="3">
        <v>5</v>
      </c>
      <c r="B9" s="107" t="s">
        <v>152</v>
      </c>
      <c r="C9" s="107"/>
      <c r="D9" s="107"/>
      <c r="E9" s="107"/>
      <c r="F9" s="107"/>
    </row>
    <row r="10" spans="1:6" ht="34.5" customHeight="1" x14ac:dyDescent="0.25">
      <c r="A10" s="3">
        <v>6</v>
      </c>
      <c r="B10" s="107" t="s">
        <v>168</v>
      </c>
      <c r="C10" s="107"/>
      <c r="D10" s="107"/>
      <c r="E10" s="107"/>
      <c r="F10" s="107"/>
    </row>
    <row r="11" spans="1:6" ht="34.5" customHeight="1" thickBot="1" x14ac:dyDescent="0.3">
      <c r="A11" s="4">
        <v>7</v>
      </c>
      <c r="B11" s="108" t="s">
        <v>184</v>
      </c>
      <c r="C11" s="108"/>
      <c r="D11" s="108"/>
      <c r="E11" s="108"/>
      <c r="F11" s="108"/>
    </row>
    <row r="12" spans="1:6" ht="16.5" thickTop="1" x14ac:dyDescent="0.25">
      <c r="A12" s="2"/>
      <c r="B12" s="2"/>
      <c r="C12" s="2"/>
      <c r="D12" s="2"/>
    </row>
  </sheetData>
  <mergeCells count="9">
    <mergeCell ref="D1:F1"/>
    <mergeCell ref="B6:F6"/>
    <mergeCell ref="B9:F9"/>
    <mergeCell ref="B11:F11"/>
    <mergeCell ref="A3:F3"/>
    <mergeCell ref="B5:F5"/>
    <mergeCell ref="B7:F7"/>
    <mergeCell ref="B8:F8"/>
    <mergeCell ref="B10:F10"/>
  </mergeCells>
  <pageMargins left="0.7" right="0.7" top="0.75" bottom="0.75" header="0.3" footer="0.3"/>
  <pageSetup paperSize="9" scale="76" fitToHeight="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4">
    <tabColor rgb="FF92D050"/>
    <pageSetUpPr fitToPage="1"/>
  </sheetPr>
  <dimension ref="A1:S211"/>
  <sheetViews>
    <sheetView zoomScaleNormal="100" workbookViewId="0">
      <pane ySplit="9" topLeftCell="A130" activePane="bottomLeft" state="frozen"/>
      <selection pane="bottomLeft" activeCell="D7" sqref="D7"/>
    </sheetView>
  </sheetViews>
  <sheetFormatPr defaultRowHeight="12.75" x14ac:dyDescent="0.2"/>
  <cols>
    <col min="1" max="1" width="5.5703125" style="32" customWidth="1"/>
    <col min="2" max="2" width="26.140625" style="32" customWidth="1"/>
    <col min="3" max="3" width="28.5703125" style="32" customWidth="1"/>
    <col min="4" max="4" width="12.7109375" style="32" bestFit="1" customWidth="1"/>
    <col min="5" max="5" width="8.140625" style="32" customWidth="1"/>
    <col min="6" max="6" width="12.7109375" style="32" customWidth="1"/>
    <col min="7" max="7" width="18.42578125" style="32" customWidth="1"/>
    <col min="8" max="8" width="16.5703125" style="32" customWidth="1"/>
    <col min="9" max="9" width="34.28515625" style="32" customWidth="1"/>
    <col min="10" max="10" width="1.5703125" style="32" customWidth="1"/>
    <col min="11" max="11" width="22.5703125" style="32" customWidth="1"/>
    <col min="12" max="12" width="16.5703125" style="32" customWidth="1"/>
    <col min="13" max="13" width="15.28515625" style="32" customWidth="1"/>
    <col min="14" max="14" width="10" style="32" customWidth="1"/>
    <col min="15" max="15" width="11.7109375" style="32" customWidth="1"/>
    <col min="16" max="16" width="14" style="32" customWidth="1"/>
    <col min="17" max="17" width="15" style="32" customWidth="1"/>
    <col min="18" max="18" width="22.42578125" style="32" customWidth="1"/>
    <col min="19" max="16384" width="9.140625" style="32"/>
  </cols>
  <sheetData>
    <row r="1" spans="1:10" x14ac:dyDescent="0.2">
      <c r="A1" s="34"/>
      <c r="B1" s="34"/>
      <c r="C1" s="34" t="s">
        <v>89</v>
      </c>
      <c r="D1" s="148"/>
      <c r="E1" s="148"/>
      <c r="F1" s="148"/>
      <c r="G1" s="148"/>
      <c r="H1" s="148"/>
      <c r="I1" s="148"/>
      <c r="J1" s="31"/>
    </row>
    <row r="2" spans="1:10" ht="13.5" customHeight="1" x14ac:dyDescent="0.2">
      <c r="A2" s="34"/>
      <c r="B2" s="34"/>
      <c r="C2" s="34" t="s">
        <v>86</v>
      </c>
      <c r="D2" s="33"/>
      <c r="E2" s="31"/>
      <c r="F2" s="31"/>
      <c r="G2" s="31"/>
      <c r="H2" s="31"/>
      <c r="I2" s="31"/>
      <c r="J2" s="31"/>
    </row>
    <row r="3" spans="1:10" x14ac:dyDescent="0.2">
      <c r="A3" s="147" t="s">
        <v>73</v>
      </c>
      <c r="B3" s="147"/>
      <c r="C3" s="147"/>
      <c r="D3" s="148"/>
      <c r="E3" s="148"/>
      <c r="F3" s="148"/>
      <c r="G3" s="148"/>
      <c r="H3" s="148"/>
      <c r="I3" s="149"/>
      <c r="J3" s="31"/>
    </row>
    <row r="4" spans="1:10" x14ac:dyDescent="0.2">
      <c r="A4" s="34"/>
      <c r="B4" s="34"/>
      <c r="C4" s="34" t="s">
        <v>142</v>
      </c>
      <c r="D4" s="152"/>
      <c r="E4" s="152"/>
      <c r="F4" s="153" t="s">
        <v>143</v>
      </c>
      <c r="G4" s="153"/>
      <c r="H4" s="35"/>
      <c r="I4" s="31"/>
      <c r="J4" s="31"/>
    </row>
    <row r="5" spans="1:10" x14ac:dyDescent="0.2">
      <c r="A5" s="147" t="s">
        <v>140</v>
      </c>
      <c r="B5" s="147"/>
      <c r="C5" s="147"/>
      <c r="D5" s="151"/>
      <c r="E5" s="151"/>
      <c r="F5" s="151"/>
      <c r="G5" s="151"/>
      <c r="H5" s="151"/>
      <c r="I5" s="148"/>
      <c r="J5" s="31"/>
    </row>
    <row r="6" spans="1:10" x14ac:dyDescent="0.2">
      <c r="A6" s="34"/>
      <c r="B6" s="34"/>
      <c r="C6" s="34"/>
      <c r="D6" s="31"/>
      <c r="E6" s="31"/>
      <c r="F6" s="31"/>
      <c r="G6" s="31"/>
      <c r="H6" s="31"/>
      <c r="I6" s="31"/>
      <c r="J6" s="31"/>
    </row>
    <row r="7" spans="1:10" x14ac:dyDescent="0.2">
      <c r="A7" s="34"/>
      <c r="B7" s="34"/>
      <c r="C7" s="34" t="s">
        <v>90</v>
      </c>
      <c r="D7" s="36"/>
      <c r="E7" s="31"/>
      <c r="F7" s="31"/>
      <c r="G7" s="37" t="s">
        <v>161</v>
      </c>
      <c r="H7" s="36"/>
      <c r="I7" s="31"/>
      <c r="J7" s="31"/>
    </row>
    <row r="8" spans="1:10" ht="6" customHeight="1" x14ac:dyDescent="0.2"/>
    <row r="9" spans="1:10" ht="38.25" x14ac:dyDescent="0.2">
      <c r="A9" s="38" t="s">
        <v>4</v>
      </c>
      <c r="B9" s="150" t="s">
        <v>172</v>
      </c>
      <c r="C9" s="150"/>
      <c r="D9" s="38" t="s">
        <v>1</v>
      </c>
      <c r="E9" s="38" t="s">
        <v>2</v>
      </c>
      <c r="F9" s="38" t="s">
        <v>3</v>
      </c>
      <c r="G9" s="38" t="s">
        <v>88</v>
      </c>
      <c r="H9" s="38" t="s">
        <v>87</v>
      </c>
      <c r="I9" s="38" t="s">
        <v>11</v>
      </c>
      <c r="J9" s="39"/>
    </row>
    <row r="10" spans="1:10" ht="27.75" customHeight="1" x14ac:dyDescent="0.2">
      <c r="A10" s="40">
        <v>4</v>
      </c>
      <c r="B10" s="143" t="s">
        <v>93</v>
      </c>
      <c r="C10" s="143"/>
      <c r="D10" s="143"/>
      <c r="E10" s="143"/>
      <c r="F10" s="143"/>
      <c r="G10" s="69">
        <f>SUM(G11:G20)</f>
        <v>0</v>
      </c>
      <c r="H10" s="69">
        <f>SUM(H11:H20)</f>
        <v>0</v>
      </c>
      <c r="I10" s="41"/>
      <c r="J10" s="42"/>
    </row>
    <row r="11" spans="1:10" x14ac:dyDescent="0.2">
      <c r="A11" s="43" t="s">
        <v>13</v>
      </c>
      <c r="B11" s="139" t="s">
        <v>12</v>
      </c>
      <c r="C11" s="139"/>
      <c r="D11" s="44"/>
      <c r="E11" s="45"/>
      <c r="F11" s="46"/>
      <c r="G11" s="70">
        <f t="shared" ref="G11:G203" si="0">ROUND(E11*F11,2)</f>
        <v>0</v>
      </c>
      <c r="H11" s="70">
        <f t="shared" ref="H11:H75" si="1">ROUND(G11*$D$7,2)</f>
        <v>0</v>
      </c>
      <c r="I11" s="47"/>
      <c r="J11" s="42"/>
    </row>
    <row r="12" spans="1:10" x14ac:dyDescent="0.2">
      <c r="A12" s="43" t="s">
        <v>14</v>
      </c>
      <c r="B12" s="139" t="s">
        <v>12</v>
      </c>
      <c r="C12" s="139"/>
      <c r="D12" s="44"/>
      <c r="E12" s="45"/>
      <c r="F12" s="46"/>
      <c r="G12" s="70">
        <f t="shared" si="0"/>
        <v>0</v>
      </c>
      <c r="H12" s="70">
        <f t="shared" si="1"/>
        <v>0</v>
      </c>
      <c r="I12" s="47"/>
      <c r="J12" s="42"/>
    </row>
    <row r="13" spans="1:10" x14ac:dyDescent="0.2">
      <c r="A13" s="43" t="s">
        <v>15</v>
      </c>
      <c r="B13" s="139" t="s">
        <v>12</v>
      </c>
      <c r="C13" s="139"/>
      <c r="D13" s="44"/>
      <c r="E13" s="45"/>
      <c r="F13" s="46"/>
      <c r="G13" s="70">
        <f t="shared" si="0"/>
        <v>0</v>
      </c>
      <c r="H13" s="70">
        <f t="shared" si="1"/>
        <v>0</v>
      </c>
      <c r="I13" s="47"/>
      <c r="J13" s="42"/>
    </row>
    <row r="14" spans="1:10" x14ac:dyDescent="0.2">
      <c r="A14" s="43" t="s">
        <v>16</v>
      </c>
      <c r="B14" s="139" t="s">
        <v>12</v>
      </c>
      <c r="C14" s="139"/>
      <c r="D14" s="44"/>
      <c r="E14" s="45"/>
      <c r="F14" s="46"/>
      <c r="G14" s="70">
        <f t="shared" si="0"/>
        <v>0</v>
      </c>
      <c r="H14" s="70">
        <f t="shared" si="1"/>
        <v>0</v>
      </c>
      <c r="I14" s="47"/>
      <c r="J14" s="42"/>
    </row>
    <row r="15" spans="1:10" x14ac:dyDescent="0.2">
      <c r="A15" s="43" t="s">
        <v>17</v>
      </c>
      <c r="B15" s="139" t="s">
        <v>12</v>
      </c>
      <c r="C15" s="139"/>
      <c r="D15" s="44"/>
      <c r="E15" s="45"/>
      <c r="F15" s="46"/>
      <c r="G15" s="70">
        <f t="shared" si="0"/>
        <v>0</v>
      </c>
      <c r="H15" s="70">
        <f t="shared" si="1"/>
        <v>0</v>
      </c>
      <c r="I15" s="47"/>
      <c r="J15" s="42"/>
    </row>
    <row r="16" spans="1:10" x14ac:dyDescent="0.2">
      <c r="A16" s="43" t="s">
        <v>18</v>
      </c>
      <c r="B16" s="139" t="s">
        <v>12</v>
      </c>
      <c r="C16" s="139"/>
      <c r="D16" s="44"/>
      <c r="E16" s="45"/>
      <c r="F16" s="46"/>
      <c r="G16" s="70">
        <f t="shared" si="0"/>
        <v>0</v>
      </c>
      <c r="H16" s="70">
        <f t="shared" si="1"/>
        <v>0</v>
      </c>
      <c r="I16" s="47"/>
      <c r="J16" s="42"/>
    </row>
    <row r="17" spans="1:10" x14ac:dyDescent="0.2">
      <c r="A17" s="43" t="s">
        <v>19</v>
      </c>
      <c r="B17" s="139" t="s">
        <v>12</v>
      </c>
      <c r="C17" s="139"/>
      <c r="D17" s="44"/>
      <c r="E17" s="45"/>
      <c r="F17" s="46"/>
      <c r="G17" s="70">
        <f t="shared" si="0"/>
        <v>0</v>
      </c>
      <c r="H17" s="70">
        <f t="shared" si="1"/>
        <v>0</v>
      </c>
      <c r="I17" s="47"/>
      <c r="J17" s="42"/>
    </row>
    <row r="18" spans="1:10" x14ac:dyDescent="0.2">
      <c r="A18" s="43" t="s">
        <v>20</v>
      </c>
      <c r="B18" s="139" t="s">
        <v>12</v>
      </c>
      <c r="C18" s="139"/>
      <c r="D18" s="44"/>
      <c r="E18" s="45"/>
      <c r="F18" s="46"/>
      <c r="G18" s="70">
        <f t="shared" si="0"/>
        <v>0</v>
      </c>
      <c r="H18" s="70">
        <f t="shared" si="1"/>
        <v>0</v>
      </c>
      <c r="I18" s="47"/>
      <c r="J18" s="42"/>
    </row>
    <row r="19" spans="1:10" x14ac:dyDescent="0.2">
      <c r="A19" s="43" t="s">
        <v>21</v>
      </c>
      <c r="B19" s="139" t="s">
        <v>12</v>
      </c>
      <c r="C19" s="139"/>
      <c r="D19" s="44"/>
      <c r="E19" s="45"/>
      <c r="F19" s="46"/>
      <c r="G19" s="70">
        <f t="shared" si="0"/>
        <v>0</v>
      </c>
      <c r="H19" s="70">
        <f t="shared" si="1"/>
        <v>0</v>
      </c>
      <c r="I19" s="47"/>
      <c r="J19" s="42"/>
    </row>
    <row r="20" spans="1:10" x14ac:dyDescent="0.2">
      <c r="A20" s="43" t="s">
        <v>22</v>
      </c>
      <c r="B20" s="139" t="s">
        <v>12</v>
      </c>
      <c r="C20" s="139"/>
      <c r="D20" s="44"/>
      <c r="E20" s="45"/>
      <c r="F20" s="46"/>
      <c r="G20" s="70">
        <f t="shared" si="0"/>
        <v>0</v>
      </c>
      <c r="H20" s="70">
        <f t="shared" si="1"/>
        <v>0</v>
      </c>
      <c r="I20" s="47"/>
      <c r="J20" s="42"/>
    </row>
    <row r="21" spans="1:10" x14ac:dyDescent="0.2">
      <c r="A21" s="40">
        <v>5</v>
      </c>
      <c r="B21" s="143" t="s">
        <v>6</v>
      </c>
      <c r="C21" s="143"/>
      <c r="D21" s="143"/>
      <c r="E21" s="143"/>
      <c r="F21" s="143"/>
      <c r="G21" s="69">
        <f>G22+G33+G44+G60+G76+G127+G198+G204</f>
        <v>0</v>
      </c>
      <c r="H21" s="69">
        <f>H22+H33+H44+H60+H76+H127+H198+H204</f>
        <v>0</v>
      </c>
      <c r="I21" s="41"/>
      <c r="J21" s="42"/>
    </row>
    <row r="22" spans="1:10" x14ac:dyDescent="0.2">
      <c r="A22" s="48" t="s">
        <v>7</v>
      </c>
      <c r="B22" s="144" t="s">
        <v>115</v>
      </c>
      <c r="C22" s="145"/>
      <c r="D22" s="145"/>
      <c r="E22" s="145"/>
      <c r="F22" s="146"/>
      <c r="G22" s="71">
        <f>SUM(G23:G32)</f>
        <v>0</v>
      </c>
      <c r="H22" s="71">
        <f>SUM(H23:H32)</f>
        <v>0</v>
      </c>
      <c r="I22" s="49"/>
      <c r="J22" s="50"/>
    </row>
    <row r="23" spans="1:10" x14ac:dyDescent="0.2">
      <c r="A23" s="43" t="s">
        <v>23</v>
      </c>
      <c r="B23" s="139" t="s">
        <v>54</v>
      </c>
      <c r="C23" s="139"/>
      <c r="D23" s="44"/>
      <c r="E23" s="45"/>
      <c r="F23" s="46"/>
      <c r="G23" s="70">
        <f t="shared" ref="G23:G32" si="2">ROUND(E23*F23,2)</f>
        <v>0</v>
      </c>
      <c r="H23" s="70">
        <f t="shared" si="1"/>
        <v>0</v>
      </c>
      <c r="I23" s="47"/>
      <c r="J23" s="42"/>
    </row>
    <row r="24" spans="1:10" x14ac:dyDescent="0.2">
      <c r="A24" s="43" t="s">
        <v>24</v>
      </c>
      <c r="B24" s="139" t="s">
        <v>54</v>
      </c>
      <c r="C24" s="139"/>
      <c r="D24" s="44"/>
      <c r="E24" s="45"/>
      <c r="F24" s="46"/>
      <c r="G24" s="70">
        <f t="shared" si="2"/>
        <v>0</v>
      </c>
      <c r="H24" s="70">
        <f t="shared" si="1"/>
        <v>0</v>
      </c>
      <c r="I24" s="47"/>
      <c r="J24" s="42"/>
    </row>
    <row r="25" spans="1:10" x14ac:dyDescent="0.2">
      <c r="A25" s="43" t="s">
        <v>25</v>
      </c>
      <c r="B25" s="139" t="s">
        <v>54</v>
      </c>
      <c r="C25" s="139"/>
      <c r="D25" s="44"/>
      <c r="E25" s="45"/>
      <c r="F25" s="46"/>
      <c r="G25" s="70">
        <f t="shared" si="2"/>
        <v>0</v>
      </c>
      <c r="H25" s="70">
        <f t="shared" si="1"/>
        <v>0</v>
      </c>
      <c r="I25" s="47"/>
      <c r="J25" s="42"/>
    </row>
    <row r="26" spans="1:10" x14ac:dyDescent="0.2">
      <c r="A26" s="43" t="s">
        <v>26</v>
      </c>
      <c r="B26" s="139" t="s">
        <v>54</v>
      </c>
      <c r="C26" s="139"/>
      <c r="D26" s="44"/>
      <c r="E26" s="45"/>
      <c r="F26" s="46"/>
      <c r="G26" s="70">
        <f t="shared" si="2"/>
        <v>0</v>
      </c>
      <c r="H26" s="70">
        <f t="shared" si="1"/>
        <v>0</v>
      </c>
      <c r="I26" s="47"/>
      <c r="J26" s="42"/>
    </row>
    <row r="27" spans="1:10" x14ac:dyDescent="0.2">
      <c r="A27" s="43" t="s">
        <v>27</v>
      </c>
      <c r="B27" s="139" t="s">
        <v>54</v>
      </c>
      <c r="C27" s="139"/>
      <c r="D27" s="44"/>
      <c r="E27" s="45"/>
      <c r="F27" s="46"/>
      <c r="G27" s="70">
        <f t="shared" si="2"/>
        <v>0</v>
      </c>
      <c r="H27" s="70">
        <f t="shared" si="1"/>
        <v>0</v>
      </c>
      <c r="I27" s="47"/>
      <c r="J27" s="42"/>
    </row>
    <row r="28" spans="1:10" x14ac:dyDescent="0.2">
      <c r="A28" s="43" t="s">
        <v>28</v>
      </c>
      <c r="B28" s="139" t="s">
        <v>54</v>
      </c>
      <c r="C28" s="139"/>
      <c r="D28" s="44"/>
      <c r="E28" s="45"/>
      <c r="F28" s="46"/>
      <c r="G28" s="70">
        <f t="shared" si="2"/>
        <v>0</v>
      </c>
      <c r="H28" s="70">
        <f t="shared" si="1"/>
        <v>0</v>
      </c>
      <c r="I28" s="47"/>
      <c r="J28" s="42"/>
    </row>
    <row r="29" spans="1:10" x14ac:dyDescent="0.2">
      <c r="A29" s="43" t="s">
        <v>29</v>
      </c>
      <c r="B29" s="139" t="s">
        <v>54</v>
      </c>
      <c r="C29" s="139"/>
      <c r="D29" s="44"/>
      <c r="E29" s="45"/>
      <c r="F29" s="46"/>
      <c r="G29" s="70">
        <f t="shared" si="2"/>
        <v>0</v>
      </c>
      <c r="H29" s="70">
        <f t="shared" si="1"/>
        <v>0</v>
      </c>
      <c r="I29" s="47"/>
      <c r="J29" s="42"/>
    </row>
    <row r="30" spans="1:10" x14ac:dyDescent="0.2">
      <c r="A30" s="43" t="s">
        <v>30</v>
      </c>
      <c r="B30" s="139" t="s">
        <v>54</v>
      </c>
      <c r="C30" s="139"/>
      <c r="D30" s="44"/>
      <c r="E30" s="45"/>
      <c r="F30" s="46"/>
      <c r="G30" s="70">
        <f t="shared" si="2"/>
        <v>0</v>
      </c>
      <c r="H30" s="70">
        <f t="shared" si="1"/>
        <v>0</v>
      </c>
      <c r="I30" s="47"/>
      <c r="J30" s="42"/>
    </row>
    <row r="31" spans="1:10" x14ac:dyDescent="0.2">
      <c r="A31" s="43" t="s">
        <v>31</v>
      </c>
      <c r="B31" s="139" t="s">
        <v>54</v>
      </c>
      <c r="C31" s="139"/>
      <c r="D31" s="44"/>
      <c r="E31" s="45"/>
      <c r="F31" s="46"/>
      <c r="G31" s="70">
        <f t="shared" si="2"/>
        <v>0</v>
      </c>
      <c r="H31" s="70">
        <f t="shared" si="1"/>
        <v>0</v>
      </c>
      <c r="I31" s="47"/>
      <c r="J31" s="42"/>
    </row>
    <row r="32" spans="1:10" x14ac:dyDescent="0.2">
      <c r="A32" s="43" t="s">
        <v>32</v>
      </c>
      <c r="B32" s="139" t="s">
        <v>54</v>
      </c>
      <c r="C32" s="139"/>
      <c r="D32" s="44"/>
      <c r="E32" s="45"/>
      <c r="F32" s="46"/>
      <c r="G32" s="70">
        <f t="shared" si="2"/>
        <v>0</v>
      </c>
      <c r="H32" s="70">
        <f t="shared" si="1"/>
        <v>0</v>
      </c>
      <c r="I32" s="47"/>
      <c r="J32" s="42"/>
    </row>
    <row r="33" spans="1:10" x14ac:dyDescent="0.2">
      <c r="A33" s="48" t="s">
        <v>8</v>
      </c>
      <c r="B33" s="144" t="s">
        <v>74</v>
      </c>
      <c r="C33" s="145"/>
      <c r="D33" s="145"/>
      <c r="E33" s="145"/>
      <c r="F33" s="146"/>
      <c r="G33" s="71">
        <f>SUM(G34:G43)</f>
        <v>0</v>
      </c>
      <c r="H33" s="71">
        <f>SUM(H34:H43)</f>
        <v>0</v>
      </c>
      <c r="I33" s="49"/>
      <c r="J33" s="50"/>
    </row>
    <row r="34" spans="1:10" x14ac:dyDescent="0.2">
      <c r="A34" s="43" t="s">
        <v>33</v>
      </c>
      <c r="B34" s="139" t="s">
        <v>54</v>
      </c>
      <c r="C34" s="139"/>
      <c r="D34" s="44"/>
      <c r="E34" s="45"/>
      <c r="F34" s="46"/>
      <c r="G34" s="70">
        <f t="shared" ref="G34:G43" si="3">ROUND(E34*F34,2)</f>
        <v>0</v>
      </c>
      <c r="H34" s="70">
        <f t="shared" si="1"/>
        <v>0</v>
      </c>
      <c r="I34" s="47"/>
      <c r="J34" s="42"/>
    </row>
    <row r="35" spans="1:10" x14ac:dyDescent="0.2">
      <c r="A35" s="43" t="s">
        <v>34</v>
      </c>
      <c r="B35" s="139" t="s">
        <v>54</v>
      </c>
      <c r="C35" s="139"/>
      <c r="D35" s="44"/>
      <c r="E35" s="45"/>
      <c r="F35" s="46"/>
      <c r="G35" s="70">
        <f t="shared" si="3"/>
        <v>0</v>
      </c>
      <c r="H35" s="70">
        <f t="shared" si="1"/>
        <v>0</v>
      </c>
      <c r="I35" s="47"/>
      <c r="J35" s="42"/>
    </row>
    <row r="36" spans="1:10" x14ac:dyDescent="0.2">
      <c r="A36" s="43" t="s">
        <v>35</v>
      </c>
      <c r="B36" s="139" t="s">
        <v>54</v>
      </c>
      <c r="C36" s="139"/>
      <c r="D36" s="44"/>
      <c r="E36" s="45"/>
      <c r="F36" s="46"/>
      <c r="G36" s="70">
        <f t="shared" si="3"/>
        <v>0</v>
      </c>
      <c r="H36" s="70">
        <f t="shared" si="1"/>
        <v>0</v>
      </c>
      <c r="I36" s="47"/>
      <c r="J36" s="42"/>
    </row>
    <row r="37" spans="1:10" x14ac:dyDescent="0.2">
      <c r="A37" s="43" t="s">
        <v>36</v>
      </c>
      <c r="B37" s="139" t="s">
        <v>54</v>
      </c>
      <c r="C37" s="139"/>
      <c r="D37" s="44"/>
      <c r="E37" s="45"/>
      <c r="F37" s="46"/>
      <c r="G37" s="70">
        <f t="shared" si="3"/>
        <v>0</v>
      </c>
      <c r="H37" s="70">
        <f t="shared" si="1"/>
        <v>0</v>
      </c>
      <c r="I37" s="47"/>
      <c r="J37" s="42"/>
    </row>
    <row r="38" spans="1:10" x14ac:dyDescent="0.2">
      <c r="A38" s="43" t="s">
        <v>37</v>
      </c>
      <c r="B38" s="139" t="s">
        <v>54</v>
      </c>
      <c r="C38" s="139"/>
      <c r="D38" s="44"/>
      <c r="E38" s="45"/>
      <c r="F38" s="46"/>
      <c r="G38" s="70">
        <f t="shared" si="3"/>
        <v>0</v>
      </c>
      <c r="H38" s="70">
        <f t="shared" si="1"/>
        <v>0</v>
      </c>
      <c r="I38" s="47"/>
      <c r="J38" s="42"/>
    </row>
    <row r="39" spans="1:10" x14ac:dyDescent="0.2">
      <c r="A39" s="43" t="s">
        <v>38</v>
      </c>
      <c r="B39" s="139" t="s">
        <v>54</v>
      </c>
      <c r="C39" s="139"/>
      <c r="D39" s="44"/>
      <c r="E39" s="45"/>
      <c r="F39" s="46"/>
      <c r="G39" s="70">
        <f t="shared" si="3"/>
        <v>0</v>
      </c>
      <c r="H39" s="70">
        <f t="shared" si="1"/>
        <v>0</v>
      </c>
      <c r="I39" s="47"/>
      <c r="J39" s="42"/>
    </row>
    <row r="40" spans="1:10" x14ac:dyDescent="0.2">
      <c r="A40" s="43" t="s">
        <v>39</v>
      </c>
      <c r="B40" s="139" t="s">
        <v>54</v>
      </c>
      <c r="C40" s="139"/>
      <c r="D40" s="44"/>
      <c r="E40" s="45"/>
      <c r="F40" s="46"/>
      <c r="G40" s="70">
        <f t="shared" si="3"/>
        <v>0</v>
      </c>
      <c r="H40" s="70">
        <f t="shared" si="1"/>
        <v>0</v>
      </c>
      <c r="I40" s="47"/>
      <c r="J40" s="42"/>
    </row>
    <row r="41" spans="1:10" x14ac:dyDescent="0.2">
      <c r="A41" s="43" t="s">
        <v>40</v>
      </c>
      <c r="B41" s="139" t="s">
        <v>54</v>
      </c>
      <c r="C41" s="139"/>
      <c r="D41" s="44"/>
      <c r="E41" s="45"/>
      <c r="F41" s="46"/>
      <c r="G41" s="70">
        <f t="shared" si="3"/>
        <v>0</v>
      </c>
      <c r="H41" s="70">
        <f t="shared" si="1"/>
        <v>0</v>
      </c>
      <c r="I41" s="47"/>
      <c r="J41" s="42"/>
    </row>
    <row r="42" spans="1:10" x14ac:dyDescent="0.2">
      <c r="A42" s="43" t="s">
        <v>41</v>
      </c>
      <c r="B42" s="139" t="s">
        <v>54</v>
      </c>
      <c r="C42" s="139"/>
      <c r="D42" s="44"/>
      <c r="E42" s="45"/>
      <c r="F42" s="46"/>
      <c r="G42" s="70">
        <f t="shared" si="3"/>
        <v>0</v>
      </c>
      <c r="H42" s="70">
        <f t="shared" si="1"/>
        <v>0</v>
      </c>
      <c r="I42" s="47"/>
      <c r="J42" s="42"/>
    </row>
    <row r="43" spans="1:10" x14ac:dyDescent="0.2">
      <c r="A43" s="43" t="s">
        <v>42</v>
      </c>
      <c r="B43" s="139" t="s">
        <v>54</v>
      </c>
      <c r="C43" s="139"/>
      <c r="D43" s="44"/>
      <c r="E43" s="45"/>
      <c r="F43" s="46"/>
      <c r="G43" s="70">
        <f t="shared" si="3"/>
        <v>0</v>
      </c>
      <c r="H43" s="70">
        <f t="shared" si="1"/>
        <v>0</v>
      </c>
      <c r="I43" s="47"/>
      <c r="J43" s="42"/>
    </row>
    <row r="44" spans="1:10" ht="25.5" customHeight="1" x14ac:dyDescent="0.2">
      <c r="A44" s="48" t="s">
        <v>9</v>
      </c>
      <c r="B44" s="144" t="s">
        <v>171</v>
      </c>
      <c r="C44" s="145"/>
      <c r="D44" s="145"/>
      <c r="E44" s="145"/>
      <c r="F44" s="146"/>
      <c r="G44" s="71">
        <f>SUM(G45:G61)</f>
        <v>0</v>
      </c>
      <c r="H44" s="71">
        <f>SUM(H45:H61)</f>
        <v>0</v>
      </c>
      <c r="I44" s="49"/>
      <c r="J44" s="50"/>
    </row>
    <row r="45" spans="1:10" x14ac:dyDescent="0.2">
      <c r="A45" s="43" t="s">
        <v>44</v>
      </c>
      <c r="B45" s="139" t="s">
        <v>12</v>
      </c>
      <c r="C45" s="139"/>
      <c r="D45" s="44"/>
      <c r="E45" s="45"/>
      <c r="F45" s="46"/>
      <c r="G45" s="70">
        <f t="shared" ref="G45:G59" si="4">ROUND(E45*F45,2)</f>
        <v>0</v>
      </c>
      <c r="H45" s="70">
        <f t="shared" ref="H45:H59" si="5">ROUND(G45*$D$7,2)</f>
        <v>0</v>
      </c>
      <c r="I45" s="47"/>
      <c r="J45" s="42"/>
    </row>
    <row r="46" spans="1:10" x14ac:dyDescent="0.2">
      <c r="A46" s="43" t="s">
        <v>45</v>
      </c>
      <c r="B46" s="139" t="s">
        <v>12</v>
      </c>
      <c r="C46" s="139"/>
      <c r="D46" s="44"/>
      <c r="E46" s="45"/>
      <c r="F46" s="46"/>
      <c r="G46" s="70">
        <f t="shared" si="4"/>
        <v>0</v>
      </c>
      <c r="H46" s="70">
        <f t="shared" si="5"/>
        <v>0</v>
      </c>
      <c r="I46" s="47"/>
      <c r="J46" s="42"/>
    </row>
    <row r="47" spans="1:10" x14ac:dyDescent="0.2">
      <c r="A47" s="43" t="s">
        <v>46</v>
      </c>
      <c r="B47" s="139" t="s">
        <v>12</v>
      </c>
      <c r="C47" s="139"/>
      <c r="D47" s="44"/>
      <c r="E47" s="45"/>
      <c r="F47" s="46"/>
      <c r="G47" s="70">
        <f t="shared" si="4"/>
        <v>0</v>
      </c>
      <c r="H47" s="70">
        <f t="shared" si="5"/>
        <v>0</v>
      </c>
      <c r="I47" s="47"/>
      <c r="J47" s="42"/>
    </row>
    <row r="48" spans="1:10" x14ac:dyDescent="0.2">
      <c r="A48" s="43" t="s">
        <v>47</v>
      </c>
      <c r="B48" s="139" t="s">
        <v>12</v>
      </c>
      <c r="C48" s="139"/>
      <c r="D48" s="44"/>
      <c r="E48" s="45"/>
      <c r="F48" s="46"/>
      <c r="G48" s="70">
        <f t="shared" si="4"/>
        <v>0</v>
      </c>
      <c r="H48" s="70">
        <f t="shared" si="5"/>
        <v>0</v>
      </c>
      <c r="I48" s="47"/>
      <c r="J48" s="42"/>
    </row>
    <row r="49" spans="1:19" x14ac:dyDescent="0.2">
      <c r="A49" s="43" t="s">
        <v>48</v>
      </c>
      <c r="B49" s="139" t="s">
        <v>12</v>
      </c>
      <c r="C49" s="139"/>
      <c r="D49" s="44"/>
      <c r="E49" s="45"/>
      <c r="F49" s="46"/>
      <c r="G49" s="70">
        <f t="shared" si="4"/>
        <v>0</v>
      </c>
      <c r="H49" s="70">
        <f t="shared" si="5"/>
        <v>0</v>
      </c>
      <c r="I49" s="47"/>
      <c r="J49" s="42"/>
    </row>
    <row r="50" spans="1:19" x14ac:dyDescent="0.2">
      <c r="A50" s="43" t="s">
        <v>49</v>
      </c>
      <c r="B50" s="139" t="s">
        <v>12</v>
      </c>
      <c r="C50" s="139"/>
      <c r="D50" s="44"/>
      <c r="E50" s="45"/>
      <c r="F50" s="46"/>
      <c r="G50" s="70">
        <f t="shared" si="4"/>
        <v>0</v>
      </c>
      <c r="H50" s="70">
        <f t="shared" si="5"/>
        <v>0</v>
      </c>
      <c r="I50" s="47"/>
      <c r="J50" s="42"/>
    </row>
    <row r="51" spans="1:19" x14ac:dyDescent="0.2">
      <c r="A51" s="43" t="s">
        <v>50</v>
      </c>
      <c r="B51" s="139" t="s">
        <v>12</v>
      </c>
      <c r="C51" s="139"/>
      <c r="D51" s="44"/>
      <c r="E51" s="45"/>
      <c r="F51" s="46"/>
      <c r="G51" s="70">
        <f t="shared" si="4"/>
        <v>0</v>
      </c>
      <c r="H51" s="70">
        <f t="shared" si="5"/>
        <v>0</v>
      </c>
      <c r="I51" s="47"/>
      <c r="J51" s="42"/>
    </row>
    <row r="52" spans="1:19" x14ac:dyDescent="0.2">
      <c r="A52" s="43" t="s">
        <v>51</v>
      </c>
      <c r="B52" s="139" t="s">
        <v>12</v>
      </c>
      <c r="C52" s="139"/>
      <c r="D52" s="44"/>
      <c r="E52" s="45"/>
      <c r="F52" s="46"/>
      <c r="G52" s="70">
        <f t="shared" si="4"/>
        <v>0</v>
      </c>
      <c r="H52" s="70">
        <f t="shared" si="5"/>
        <v>0</v>
      </c>
      <c r="I52" s="47"/>
      <c r="J52" s="42"/>
    </row>
    <row r="53" spans="1:19" x14ac:dyDescent="0.2">
      <c r="A53" s="43" t="s">
        <v>52</v>
      </c>
      <c r="B53" s="139" t="s">
        <v>12</v>
      </c>
      <c r="C53" s="139"/>
      <c r="D53" s="44"/>
      <c r="E53" s="45"/>
      <c r="F53" s="46"/>
      <c r="G53" s="70">
        <f t="shared" si="4"/>
        <v>0</v>
      </c>
      <c r="H53" s="70">
        <f t="shared" si="5"/>
        <v>0</v>
      </c>
      <c r="I53" s="47"/>
      <c r="J53" s="42"/>
    </row>
    <row r="54" spans="1:19" x14ac:dyDescent="0.2">
      <c r="A54" s="43" t="s">
        <v>53</v>
      </c>
      <c r="B54" s="139" t="s">
        <v>12</v>
      </c>
      <c r="C54" s="139"/>
      <c r="D54" s="44"/>
      <c r="E54" s="45"/>
      <c r="F54" s="46"/>
      <c r="G54" s="70">
        <f t="shared" si="4"/>
        <v>0</v>
      </c>
      <c r="H54" s="70">
        <f t="shared" si="5"/>
        <v>0</v>
      </c>
      <c r="I54" s="47"/>
      <c r="J54" s="42"/>
    </row>
    <row r="55" spans="1:19" x14ac:dyDescent="0.2">
      <c r="A55" s="43" t="s">
        <v>94</v>
      </c>
      <c r="B55" s="139" t="s">
        <v>12</v>
      </c>
      <c r="C55" s="139"/>
      <c r="D55" s="44"/>
      <c r="E55" s="45"/>
      <c r="F55" s="46"/>
      <c r="G55" s="70">
        <f t="shared" si="4"/>
        <v>0</v>
      </c>
      <c r="H55" s="70">
        <f t="shared" si="5"/>
        <v>0</v>
      </c>
      <c r="I55" s="47"/>
      <c r="J55" s="42"/>
    </row>
    <row r="56" spans="1:19" x14ac:dyDescent="0.2">
      <c r="A56" s="43" t="s">
        <v>95</v>
      </c>
      <c r="B56" s="139" t="s">
        <v>12</v>
      </c>
      <c r="C56" s="139"/>
      <c r="D56" s="44"/>
      <c r="E56" s="45"/>
      <c r="F56" s="46"/>
      <c r="G56" s="70">
        <f t="shared" si="4"/>
        <v>0</v>
      </c>
      <c r="H56" s="70">
        <f t="shared" si="5"/>
        <v>0</v>
      </c>
      <c r="I56" s="47"/>
      <c r="J56" s="42"/>
    </row>
    <row r="57" spans="1:19" x14ac:dyDescent="0.2">
      <c r="A57" s="43" t="s">
        <v>96</v>
      </c>
      <c r="B57" s="139" t="s">
        <v>12</v>
      </c>
      <c r="C57" s="139"/>
      <c r="D57" s="44"/>
      <c r="E57" s="45"/>
      <c r="F57" s="46"/>
      <c r="G57" s="70">
        <f t="shared" si="4"/>
        <v>0</v>
      </c>
      <c r="H57" s="70">
        <f t="shared" si="5"/>
        <v>0</v>
      </c>
      <c r="I57" s="47"/>
      <c r="J57" s="42"/>
    </row>
    <row r="58" spans="1:19" x14ac:dyDescent="0.2">
      <c r="A58" s="43" t="s">
        <v>97</v>
      </c>
      <c r="B58" s="139" t="s">
        <v>12</v>
      </c>
      <c r="C58" s="139"/>
      <c r="D58" s="44"/>
      <c r="E58" s="45"/>
      <c r="F58" s="46"/>
      <c r="G58" s="70">
        <f t="shared" si="4"/>
        <v>0</v>
      </c>
      <c r="H58" s="70">
        <f t="shared" si="5"/>
        <v>0</v>
      </c>
      <c r="I58" s="47"/>
      <c r="J58" s="42"/>
    </row>
    <row r="59" spans="1:19" x14ac:dyDescent="0.2">
      <c r="A59" s="43" t="s">
        <v>98</v>
      </c>
      <c r="B59" s="139" t="s">
        <v>12</v>
      </c>
      <c r="C59" s="139"/>
      <c r="D59" s="44"/>
      <c r="E59" s="45"/>
      <c r="F59" s="46"/>
      <c r="G59" s="70">
        <f t="shared" si="4"/>
        <v>0</v>
      </c>
      <c r="H59" s="70">
        <f t="shared" si="5"/>
        <v>0</v>
      </c>
      <c r="I59" s="47"/>
      <c r="J59" s="42"/>
    </row>
    <row r="60" spans="1:19" ht="51.75" customHeight="1" x14ac:dyDescent="0.2">
      <c r="A60" s="48" t="s">
        <v>10</v>
      </c>
      <c r="B60" s="144" t="s">
        <v>116</v>
      </c>
      <c r="C60" s="145"/>
      <c r="D60" s="145"/>
      <c r="E60" s="145"/>
      <c r="F60" s="146"/>
      <c r="G60" s="71">
        <f>SUM(G61:G75)</f>
        <v>0</v>
      </c>
      <c r="H60" s="71">
        <f>SUM(H61:H75)</f>
        <v>0</v>
      </c>
      <c r="I60" s="49"/>
      <c r="J60" s="42"/>
      <c r="K60" s="51" t="s">
        <v>118</v>
      </c>
      <c r="L60" s="51" t="s">
        <v>119</v>
      </c>
      <c r="M60" s="51" t="s">
        <v>120</v>
      </c>
      <c r="N60" s="51" t="s">
        <v>121</v>
      </c>
      <c r="O60" s="51" t="s">
        <v>122</v>
      </c>
      <c r="P60" s="51" t="s">
        <v>123</v>
      </c>
      <c r="Q60" s="51" t="s">
        <v>124</v>
      </c>
      <c r="R60" s="51" t="s">
        <v>125</v>
      </c>
    </row>
    <row r="61" spans="1:19" x14ac:dyDescent="0.2">
      <c r="A61" s="43" t="s">
        <v>55</v>
      </c>
      <c r="B61" s="139" t="s">
        <v>117</v>
      </c>
      <c r="C61" s="139"/>
      <c r="D61" s="44"/>
      <c r="E61" s="74">
        <v>1</v>
      </c>
      <c r="F61" s="70">
        <f>R61</f>
        <v>0</v>
      </c>
      <c r="G61" s="70">
        <f t="shared" ref="G61:G75" si="6">ROUND(E61*F61,2)</f>
        <v>0</v>
      </c>
      <c r="H61" s="70">
        <f t="shared" si="1"/>
        <v>0</v>
      </c>
      <c r="I61" s="47"/>
      <c r="J61" s="42"/>
      <c r="K61" s="52"/>
      <c r="L61" s="53"/>
      <c r="M61" s="53"/>
      <c r="N61" s="53"/>
      <c r="O61" s="73" t="str">
        <f>IFERROR(ROUND((L61-N61)/M61,2),"0")</f>
        <v>0</v>
      </c>
      <c r="P61" s="53"/>
      <c r="Q61" s="55"/>
      <c r="R61" s="73">
        <f>O61*P61*Q61</f>
        <v>0</v>
      </c>
      <c r="S61" s="77" t="str">
        <f ca="1">IF(K61=0," ",IF(K61+(M61*30.5)&lt;TODAY(),"DĖMESIO! Patikrinkite, ar nurodytas turtas dar nėra nudėvėtas, amortizuotas"," "))</f>
        <v xml:space="preserve"> </v>
      </c>
    </row>
    <row r="62" spans="1:19" x14ac:dyDescent="0.2">
      <c r="A62" s="43" t="s">
        <v>56</v>
      </c>
      <c r="B62" s="139" t="s">
        <v>117</v>
      </c>
      <c r="C62" s="139"/>
      <c r="D62" s="44"/>
      <c r="E62" s="74">
        <v>1</v>
      </c>
      <c r="F62" s="70">
        <f t="shared" ref="F62:F75" si="7">R62</f>
        <v>0</v>
      </c>
      <c r="G62" s="70">
        <f t="shared" si="6"/>
        <v>0</v>
      </c>
      <c r="H62" s="70">
        <f t="shared" si="1"/>
        <v>0</v>
      </c>
      <c r="I62" s="47"/>
      <c r="J62" s="42"/>
      <c r="K62" s="52"/>
      <c r="L62" s="53"/>
      <c r="M62" s="53"/>
      <c r="N62" s="53"/>
      <c r="O62" s="73" t="str">
        <f t="shared" ref="O62:O75" si="8">IFERROR(ROUND((L62-N62)/M62,2),"0")</f>
        <v>0</v>
      </c>
      <c r="P62" s="53"/>
      <c r="Q62" s="55"/>
      <c r="R62" s="73">
        <f t="shared" ref="R62:R75" si="9">O62*P62*Q62</f>
        <v>0</v>
      </c>
      <c r="S62" s="77" t="str">
        <f t="shared" ref="S62:S75" ca="1" si="10">IF(K62=0," ",IF(K62+(M62*30.5)&lt;TODAY(),"DĖMESIO! Patikrinkite, ar nurodytas turtas dar nėra nudėvėtas, amortizuotas"," "))</f>
        <v xml:space="preserve"> </v>
      </c>
    </row>
    <row r="63" spans="1:19" x14ac:dyDescent="0.2">
      <c r="A63" s="43" t="s">
        <v>57</v>
      </c>
      <c r="B63" s="139" t="s">
        <v>117</v>
      </c>
      <c r="C63" s="139"/>
      <c r="D63" s="44"/>
      <c r="E63" s="74">
        <v>1</v>
      </c>
      <c r="F63" s="70">
        <f t="shared" si="7"/>
        <v>0</v>
      </c>
      <c r="G63" s="70">
        <f t="shared" si="6"/>
        <v>0</v>
      </c>
      <c r="H63" s="70">
        <f t="shared" si="1"/>
        <v>0</v>
      </c>
      <c r="I63" s="47"/>
      <c r="J63" s="42"/>
      <c r="K63" s="52"/>
      <c r="L63" s="53"/>
      <c r="M63" s="53"/>
      <c r="N63" s="53"/>
      <c r="O63" s="73" t="str">
        <f t="shared" si="8"/>
        <v>0</v>
      </c>
      <c r="P63" s="53"/>
      <c r="Q63" s="55"/>
      <c r="R63" s="73">
        <f t="shared" si="9"/>
        <v>0</v>
      </c>
      <c r="S63" s="77" t="str">
        <f t="shared" ca="1" si="10"/>
        <v xml:space="preserve"> </v>
      </c>
    </row>
    <row r="64" spans="1:19" x14ac:dyDescent="0.2">
      <c r="A64" s="43" t="s">
        <v>58</v>
      </c>
      <c r="B64" s="139" t="s">
        <v>117</v>
      </c>
      <c r="C64" s="139"/>
      <c r="D64" s="44"/>
      <c r="E64" s="74">
        <v>1</v>
      </c>
      <c r="F64" s="70">
        <f t="shared" si="7"/>
        <v>0</v>
      </c>
      <c r="G64" s="70">
        <f t="shared" si="6"/>
        <v>0</v>
      </c>
      <c r="H64" s="70">
        <f t="shared" si="1"/>
        <v>0</v>
      </c>
      <c r="I64" s="47"/>
      <c r="J64" s="42"/>
      <c r="K64" s="52"/>
      <c r="L64" s="53"/>
      <c r="M64" s="53"/>
      <c r="N64" s="53"/>
      <c r="O64" s="73" t="str">
        <f t="shared" si="8"/>
        <v>0</v>
      </c>
      <c r="P64" s="53"/>
      <c r="Q64" s="55"/>
      <c r="R64" s="73">
        <f t="shared" si="9"/>
        <v>0</v>
      </c>
      <c r="S64" s="77" t="str">
        <f t="shared" ca="1" si="10"/>
        <v xml:space="preserve"> </v>
      </c>
    </row>
    <row r="65" spans="1:19" x14ac:dyDescent="0.2">
      <c r="A65" s="43" t="s">
        <v>59</v>
      </c>
      <c r="B65" s="139" t="s">
        <v>117</v>
      </c>
      <c r="C65" s="139"/>
      <c r="D65" s="44"/>
      <c r="E65" s="74">
        <v>1</v>
      </c>
      <c r="F65" s="70">
        <f t="shared" si="7"/>
        <v>0</v>
      </c>
      <c r="G65" s="70">
        <f t="shared" si="6"/>
        <v>0</v>
      </c>
      <c r="H65" s="70">
        <f t="shared" si="1"/>
        <v>0</v>
      </c>
      <c r="I65" s="47"/>
      <c r="J65" s="42"/>
      <c r="K65" s="52"/>
      <c r="L65" s="53"/>
      <c r="M65" s="53"/>
      <c r="N65" s="53"/>
      <c r="O65" s="73" t="str">
        <f t="shared" si="8"/>
        <v>0</v>
      </c>
      <c r="P65" s="53"/>
      <c r="Q65" s="55"/>
      <c r="R65" s="73">
        <f t="shared" si="9"/>
        <v>0</v>
      </c>
      <c r="S65" s="77" t="str">
        <f t="shared" ca="1" si="10"/>
        <v xml:space="preserve"> </v>
      </c>
    </row>
    <row r="66" spans="1:19" x14ac:dyDescent="0.2">
      <c r="A66" s="43" t="s">
        <v>60</v>
      </c>
      <c r="B66" s="139" t="s">
        <v>117</v>
      </c>
      <c r="C66" s="139"/>
      <c r="D66" s="44"/>
      <c r="E66" s="74">
        <v>1</v>
      </c>
      <c r="F66" s="70">
        <f t="shared" si="7"/>
        <v>0</v>
      </c>
      <c r="G66" s="70">
        <f t="shared" si="6"/>
        <v>0</v>
      </c>
      <c r="H66" s="70">
        <f t="shared" si="1"/>
        <v>0</v>
      </c>
      <c r="I66" s="47"/>
      <c r="J66" s="42"/>
      <c r="K66" s="52"/>
      <c r="L66" s="53"/>
      <c r="M66" s="53"/>
      <c r="N66" s="53"/>
      <c r="O66" s="73" t="str">
        <f t="shared" si="8"/>
        <v>0</v>
      </c>
      <c r="P66" s="53"/>
      <c r="Q66" s="55"/>
      <c r="R66" s="73">
        <f t="shared" si="9"/>
        <v>0</v>
      </c>
      <c r="S66" s="77" t="str">
        <f t="shared" ca="1" si="10"/>
        <v xml:space="preserve"> </v>
      </c>
    </row>
    <row r="67" spans="1:19" x14ac:dyDescent="0.2">
      <c r="A67" s="43" t="s">
        <v>61</v>
      </c>
      <c r="B67" s="139" t="s">
        <v>117</v>
      </c>
      <c r="C67" s="139"/>
      <c r="D67" s="44"/>
      <c r="E67" s="74">
        <v>1</v>
      </c>
      <c r="F67" s="70">
        <f t="shared" si="7"/>
        <v>0</v>
      </c>
      <c r="G67" s="70">
        <f t="shared" si="6"/>
        <v>0</v>
      </c>
      <c r="H67" s="70">
        <f t="shared" si="1"/>
        <v>0</v>
      </c>
      <c r="I67" s="47"/>
      <c r="J67" s="42"/>
      <c r="K67" s="52"/>
      <c r="L67" s="53"/>
      <c r="M67" s="53"/>
      <c r="N67" s="53"/>
      <c r="O67" s="73" t="str">
        <f t="shared" si="8"/>
        <v>0</v>
      </c>
      <c r="P67" s="53"/>
      <c r="Q67" s="55"/>
      <c r="R67" s="73">
        <f t="shared" si="9"/>
        <v>0</v>
      </c>
      <c r="S67" s="77" t="str">
        <f t="shared" ca="1" si="10"/>
        <v xml:space="preserve"> </v>
      </c>
    </row>
    <row r="68" spans="1:19" x14ac:dyDescent="0.2">
      <c r="A68" s="43" t="s">
        <v>62</v>
      </c>
      <c r="B68" s="139" t="s">
        <v>117</v>
      </c>
      <c r="C68" s="139"/>
      <c r="D68" s="44"/>
      <c r="E68" s="74">
        <v>1</v>
      </c>
      <c r="F68" s="70">
        <f t="shared" si="7"/>
        <v>0</v>
      </c>
      <c r="G68" s="70">
        <f t="shared" si="6"/>
        <v>0</v>
      </c>
      <c r="H68" s="70">
        <f t="shared" si="1"/>
        <v>0</v>
      </c>
      <c r="I68" s="47"/>
      <c r="J68" s="42"/>
      <c r="K68" s="52"/>
      <c r="L68" s="53"/>
      <c r="M68" s="53"/>
      <c r="N68" s="53"/>
      <c r="O68" s="73" t="str">
        <f t="shared" si="8"/>
        <v>0</v>
      </c>
      <c r="P68" s="53"/>
      <c r="Q68" s="55"/>
      <c r="R68" s="73">
        <f t="shared" si="9"/>
        <v>0</v>
      </c>
      <c r="S68" s="77" t="str">
        <f t="shared" ca="1" si="10"/>
        <v xml:space="preserve"> </v>
      </c>
    </row>
    <row r="69" spans="1:19" x14ac:dyDescent="0.2">
      <c r="A69" s="43" t="s">
        <v>63</v>
      </c>
      <c r="B69" s="139" t="s">
        <v>117</v>
      </c>
      <c r="C69" s="139"/>
      <c r="D69" s="44"/>
      <c r="E69" s="74">
        <v>1</v>
      </c>
      <c r="F69" s="70">
        <f t="shared" si="7"/>
        <v>0</v>
      </c>
      <c r="G69" s="70">
        <f t="shared" si="6"/>
        <v>0</v>
      </c>
      <c r="H69" s="70">
        <f t="shared" si="1"/>
        <v>0</v>
      </c>
      <c r="I69" s="47"/>
      <c r="J69" s="42"/>
      <c r="K69" s="52"/>
      <c r="L69" s="53"/>
      <c r="M69" s="53"/>
      <c r="N69" s="53"/>
      <c r="O69" s="73" t="str">
        <f t="shared" si="8"/>
        <v>0</v>
      </c>
      <c r="P69" s="53"/>
      <c r="Q69" s="55"/>
      <c r="R69" s="73">
        <f t="shared" si="9"/>
        <v>0</v>
      </c>
      <c r="S69" s="77" t="str">
        <f t="shared" ca="1" si="10"/>
        <v xml:space="preserve"> </v>
      </c>
    </row>
    <row r="70" spans="1:19" x14ac:dyDescent="0.2">
      <c r="A70" s="43" t="s">
        <v>64</v>
      </c>
      <c r="B70" s="139" t="s">
        <v>117</v>
      </c>
      <c r="C70" s="139"/>
      <c r="D70" s="44"/>
      <c r="E70" s="74">
        <v>1</v>
      </c>
      <c r="F70" s="70">
        <f t="shared" si="7"/>
        <v>0</v>
      </c>
      <c r="G70" s="70">
        <f t="shared" si="6"/>
        <v>0</v>
      </c>
      <c r="H70" s="70">
        <f t="shared" si="1"/>
        <v>0</v>
      </c>
      <c r="I70" s="47"/>
      <c r="J70" s="42"/>
      <c r="K70" s="52"/>
      <c r="L70" s="53"/>
      <c r="M70" s="53"/>
      <c r="N70" s="53"/>
      <c r="O70" s="73" t="str">
        <f t="shared" si="8"/>
        <v>0</v>
      </c>
      <c r="P70" s="53"/>
      <c r="Q70" s="55"/>
      <c r="R70" s="73">
        <f t="shared" si="9"/>
        <v>0</v>
      </c>
      <c r="S70" s="77" t="str">
        <f t="shared" ca="1" si="10"/>
        <v xml:space="preserve"> </v>
      </c>
    </row>
    <row r="71" spans="1:19" x14ac:dyDescent="0.2">
      <c r="A71" s="43" t="s">
        <v>133</v>
      </c>
      <c r="B71" s="139" t="s">
        <v>117</v>
      </c>
      <c r="C71" s="139"/>
      <c r="D71" s="44"/>
      <c r="E71" s="74">
        <v>1</v>
      </c>
      <c r="F71" s="70">
        <f t="shared" si="7"/>
        <v>0</v>
      </c>
      <c r="G71" s="70">
        <f t="shared" si="6"/>
        <v>0</v>
      </c>
      <c r="H71" s="70">
        <f t="shared" si="1"/>
        <v>0</v>
      </c>
      <c r="I71" s="47"/>
      <c r="J71" s="42"/>
      <c r="K71" s="52"/>
      <c r="L71" s="53"/>
      <c r="M71" s="53"/>
      <c r="N71" s="53"/>
      <c r="O71" s="73" t="str">
        <f t="shared" si="8"/>
        <v>0</v>
      </c>
      <c r="P71" s="53"/>
      <c r="Q71" s="55"/>
      <c r="R71" s="73">
        <f t="shared" si="9"/>
        <v>0</v>
      </c>
      <c r="S71" s="77" t="str">
        <f t="shared" ca="1" si="10"/>
        <v xml:space="preserve"> </v>
      </c>
    </row>
    <row r="72" spans="1:19" x14ac:dyDescent="0.2">
      <c r="A72" s="43" t="s">
        <v>134</v>
      </c>
      <c r="B72" s="139" t="s">
        <v>117</v>
      </c>
      <c r="C72" s="139"/>
      <c r="D72" s="44"/>
      <c r="E72" s="74">
        <v>1</v>
      </c>
      <c r="F72" s="70">
        <f t="shared" si="7"/>
        <v>0</v>
      </c>
      <c r="G72" s="70">
        <f t="shared" si="6"/>
        <v>0</v>
      </c>
      <c r="H72" s="70">
        <f t="shared" si="1"/>
        <v>0</v>
      </c>
      <c r="I72" s="47"/>
      <c r="J72" s="42"/>
      <c r="K72" s="52"/>
      <c r="L72" s="53"/>
      <c r="M72" s="53"/>
      <c r="N72" s="53"/>
      <c r="O72" s="73" t="str">
        <f t="shared" si="8"/>
        <v>0</v>
      </c>
      <c r="P72" s="53"/>
      <c r="Q72" s="55"/>
      <c r="R72" s="73">
        <f t="shared" si="9"/>
        <v>0</v>
      </c>
      <c r="S72" s="77" t="str">
        <f t="shared" ca="1" si="10"/>
        <v xml:space="preserve"> </v>
      </c>
    </row>
    <row r="73" spans="1:19" x14ac:dyDescent="0.2">
      <c r="A73" s="43" t="s">
        <v>135</v>
      </c>
      <c r="B73" s="139" t="s">
        <v>117</v>
      </c>
      <c r="C73" s="139"/>
      <c r="D73" s="44"/>
      <c r="E73" s="74">
        <v>1</v>
      </c>
      <c r="F73" s="70">
        <f t="shared" si="7"/>
        <v>0</v>
      </c>
      <c r="G73" s="70">
        <f t="shared" si="6"/>
        <v>0</v>
      </c>
      <c r="H73" s="70">
        <f t="shared" si="1"/>
        <v>0</v>
      </c>
      <c r="I73" s="47"/>
      <c r="J73" s="42"/>
      <c r="K73" s="52"/>
      <c r="L73" s="53"/>
      <c r="M73" s="53"/>
      <c r="N73" s="53"/>
      <c r="O73" s="73" t="str">
        <f t="shared" si="8"/>
        <v>0</v>
      </c>
      <c r="P73" s="53"/>
      <c r="Q73" s="55"/>
      <c r="R73" s="73">
        <f t="shared" si="9"/>
        <v>0</v>
      </c>
      <c r="S73" s="77" t="str">
        <f t="shared" ca="1" si="10"/>
        <v xml:space="preserve"> </v>
      </c>
    </row>
    <row r="74" spans="1:19" x14ac:dyDescent="0.2">
      <c r="A74" s="43" t="s">
        <v>136</v>
      </c>
      <c r="B74" s="139" t="s">
        <v>117</v>
      </c>
      <c r="C74" s="139"/>
      <c r="D74" s="44"/>
      <c r="E74" s="74">
        <v>1</v>
      </c>
      <c r="F74" s="70">
        <f t="shared" si="7"/>
        <v>0</v>
      </c>
      <c r="G74" s="70">
        <f t="shared" si="6"/>
        <v>0</v>
      </c>
      <c r="H74" s="70">
        <f t="shared" si="1"/>
        <v>0</v>
      </c>
      <c r="I74" s="47"/>
      <c r="J74" s="42"/>
      <c r="K74" s="52"/>
      <c r="L74" s="53"/>
      <c r="M74" s="53"/>
      <c r="N74" s="53"/>
      <c r="O74" s="73" t="str">
        <f t="shared" si="8"/>
        <v>0</v>
      </c>
      <c r="P74" s="53"/>
      <c r="Q74" s="55"/>
      <c r="R74" s="73">
        <f t="shared" si="9"/>
        <v>0</v>
      </c>
      <c r="S74" s="77" t="str">
        <f t="shared" ca="1" si="10"/>
        <v xml:space="preserve"> </v>
      </c>
    </row>
    <row r="75" spans="1:19" x14ac:dyDescent="0.2">
      <c r="A75" s="43" t="s">
        <v>137</v>
      </c>
      <c r="B75" s="139" t="s">
        <v>117</v>
      </c>
      <c r="C75" s="139"/>
      <c r="D75" s="44"/>
      <c r="E75" s="74">
        <v>1</v>
      </c>
      <c r="F75" s="70">
        <f t="shared" si="7"/>
        <v>0</v>
      </c>
      <c r="G75" s="70">
        <f t="shared" si="6"/>
        <v>0</v>
      </c>
      <c r="H75" s="70">
        <f t="shared" si="1"/>
        <v>0</v>
      </c>
      <c r="I75" s="47"/>
      <c r="J75" s="42"/>
      <c r="K75" s="52"/>
      <c r="L75" s="53"/>
      <c r="M75" s="53"/>
      <c r="N75" s="53"/>
      <c r="O75" s="73" t="str">
        <f t="shared" si="8"/>
        <v>0</v>
      </c>
      <c r="P75" s="53"/>
      <c r="Q75" s="55"/>
      <c r="R75" s="73">
        <f t="shared" si="9"/>
        <v>0</v>
      </c>
      <c r="S75" s="77" t="str">
        <f t="shared" ca="1" si="10"/>
        <v xml:space="preserve"> </v>
      </c>
    </row>
    <row r="76" spans="1:19" ht="39" customHeight="1" x14ac:dyDescent="0.2">
      <c r="A76" s="48" t="s">
        <v>65</v>
      </c>
      <c r="B76" s="140" t="s">
        <v>80</v>
      </c>
      <c r="C76" s="141"/>
      <c r="D76" s="141"/>
      <c r="E76" s="141"/>
      <c r="F76" s="142"/>
      <c r="G76" s="71">
        <f>SUM(G77:G126)</f>
        <v>0</v>
      </c>
      <c r="H76" s="71">
        <f>SUM(H77:H126)</f>
        <v>0</v>
      </c>
      <c r="I76" s="57"/>
      <c r="J76" s="42"/>
      <c r="K76" s="51" t="s">
        <v>173</v>
      </c>
    </row>
    <row r="77" spans="1:19" x14ac:dyDescent="0.2">
      <c r="A77" s="127" t="s">
        <v>66</v>
      </c>
      <c r="B77" s="130" t="s">
        <v>113</v>
      </c>
      <c r="C77" s="47" t="s">
        <v>114</v>
      </c>
      <c r="D77" s="133" t="s">
        <v>5</v>
      </c>
      <c r="E77" s="136"/>
      <c r="F77" s="121" t="str">
        <f>IFERROR(ROUND(AVERAGE(K77:K81),2),"0")</f>
        <v>0</v>
      </c>
      <c r="G77" s="121">
        <f>ROUND(E77*F77,2)</f>
        <v>0</v>
      </c>
      <c r="H77" s="121">
        <f>ROUND(G77*$D$7,2)</f>
        <v>0</v>
      </c>
      <c r="I77" s="124"/>
      <c r="J77" s="58"/>
      <c r="K77" s="53"/>
    </row>
    <row r="78" spans="1:19" x14ac:dyDescent="0.2">
      <c r="A78" s="128"/>
      <c r="B78" s="131"/>
      <c r="C78" s="47" t="s">
        <v>114</v>
      </c>
      <c r="D78" s="134"/>
      <c r="E78" s="137"/>
      <c r="F78" s="122"/>
      <c r="G78" s="122"/>
      <c r="H78" s="122"/>
      <c r="I78" s="125"/>
      <c r="J78" s="58"/>
      <c r="K78" s="53"/>
    </row>
    <row r="79" spans="1:19" x14ac:dyDescent="0.2">
      <c r="A79" s="128"/>
      <c r="B79" s="131"/>
      <c r="C79" s="47" t="s">
        <v>114</v>
      </c>
      <c r="D79" s="134"/>
      <c r="E79" s="137"/>
      <c r="F79" s="122"/>
      <c r="G79" s="122"/>
      <c r="H79" s="122"/>
      <c r="I79" s="125"/>
      <c r="J79" s="58"/>
      <c r="K79" s="53"/>
    </row>
    <row r="80" spans="1:19" x14ac:dyDescent="0.2">
      <c r="A80" s="128"/>
      <c r="B80" s="131"/>
      <c r="C80" s="47" t="s">
        <v>114</v>
      </c>
      <c r="D80" s="134"/>
      <c r="E80" s="137"/>
      <c r="F80" s="122"/>
      <c r="G80" s="122"/>
      <c r="H80" s="122"/>
      <c r="I80" s="125"/>
      <c r="J80" s="58"/>
      <c r="K80" s="53"/>
    </row>
    <row r="81" spans="1:11" x14ac:dyDescent="0.2">
      <c r="A81" s="129"/>
      <c r="B81" s="132"/>
      <c r="C81" s="47" t="s">
        <v>114</v>
      </c>
      <c r="D81" s="135"/>
      <c r="E81" s="138"/>
      <c r="F81" s="123"/>
      <c r="G81" s="123"/>
      <c r="H81" s="123"/>
      <c r="I81" s="126"/>
      <c r="J81" s="58"/>
      <c r="K81" s="53"/>
    </row>
    <row r="82" spans="1:11" x14ac:dyDescent="0.2">
      <c r="A82" s="127" t="s">
        <v>67</v>
      </c>
      <c r="B82" s="130" t="s">
        <v>113</v>
      </c>
      <c r="C82" s="47" t="s">
        <v>114</v>
      </c>
      <c r="D82" s="133" t="s">
        <v>5</v>
      </c>
      <c r="E82" s="136"/>
      <c r="F82" s="121" t="str">
        <f t="shared" ref="F82" si="11">IFERROR(ROUND(AVERAGE(K82:K86),2),"0")</f>
        <v>0</v>
      </c>
      <c r="G82" s="121">
        <f>ROUND(E82*F82,2)</f>
        <v>0</v>
      </c>
      <c r="H82" s="121">
        <f>ROUND(G82*$D$7,2)</f>
        <v>0</v>
      </c>
      <c r="I82" s="124"/>
      <c r="J82" s="58"/>
      <c r="K82" s="53"/>
    </row>
    <row r="83" spans="1:11" x14ac:dyDescent="0.2">
      <c r="A83" s="128"/>
      <c r="B83" s="131"/>
      <c r="C83" s="47" t="s">
        <v>114</v>
      </c>
      <c r="D83" s="134"/>
      <c r="E83" s="137"/>
      <c r="F83" s="122"/>
      <c r="G83" s="122"/>
      <c r="H83" s="122"/>
      <c r="I83" s="125"/>
      <c r="J83" s="58"/>
      <c r="K83" s="53"/>
    </row>
    <row r="84" spans="1:11" x14ac:dyDescent="0.2">
      <c r="A84" s="128"/>
      <c r="B84" s="131"/>
      <c r="C84" s="47" t="s">
        <v>114</v>
      </c>
      <c r="D84" s="134"/>
      <c r="E84" s="137"/>
      <c r="F84" s="122"/>
      <c r="G84" s="122"/>
      <c r="H84" s="122"/>
      <c r="I84" s="125"/>
      <c r="J84" s="58"/>
      <c r="K84" s="53"/>
    </row>
    <row r="85" spans="1:11" x14ac:dyDescent="0.2">
      <c r="A85" s="128"/>
      <c r="B85" s="131"/>
      <c r="C85" s="47" t="s">
        <v>114</v>
      </c>
      <c r="D85" s="134"/>
      <c r="E85" s="137"/>
      <c r="F85" s="122"/>
      <c r="G85" s="122"/>
      <c r="H85" s="122"/>
      <c r="I85" s="125"/>
      <c r="J85" s="58"/>
      <c r="K85" s="53"/>
    </row>
    <row r="86" spans="1:11" x14ac:dyDescent="0.2">
      <c r="A86" s="129"/>
      <c r="B86" s="132"/>
      <c r="C86" s="47" t="s">
        <v>114</v>
      </c>
      <c r="D86" s="135"/>
      <c r="E86" s="138"/>
      <c r="F86" s="123"/>
      <c r="G86" s="123"/>
      <c r="H86" s="123"/>
      <c r="I86" s="126"/>
      <c r="J86" s="58"/>
      <c r="K86" s="53"/>
    </row>
    <row r="87" spans="1:11" x14ac:dyDescent="0.2">
      <c r="A87" s="127" t="s">
        <v>68</v>
      </c>
      <c r="B87" s="130" t="s">
        <v>113</v>
      </c>
      <c r="C87" s="47" t="s">
        <v>114</v>
      </c>
      <c r="D87" s="133" t="s">
        <v>5</v>
      </c>
      <c r="E87" s="136"/>
      <c r="F87" s="121" t="str">
        <f t="shared" ref="F87" si="12">IFERROR(ROUND(AVERAGE(K87:K91),2),"0")</f>
        <v>0</v>
      </c>
      <c r="G87" s="121">
        <f>ROUND(E87*F87,2)</f>
        <v>0</v>
      </c>
      <c r="H87" s="121">
        <f>ROUND(G87*$D$7,2)</f>
        <v>0</v>
      </c>
      <c r="I87" s="124"/>
      <c r="J87" s="58"/>
      <c r="K87" s="53"/>
    </row>
    <row r="88" spans="1:11" x14ac:dyDescent="0.2">
      <c r="A88" s="128"/>
      <c r="B88" s="131"/>
      <c r="C88" s="47" t="s">
        <v>114</v>
      </c>
      <c r="D88" s="134"/>
      <c r="E88" s="137"/>
      <c r="F88" s="122"/>
      <c r="G88" s="122"/>
      <c r="H88" s="122"/>
      <c r="I88" s="125"/>
      <c r="J88" s="58"/>
      <c r="K88" s="53"/>
    </row>
    <row r="89" spans="1:11" x14ac:dyDescent="0.2">
      <c r="A89" s="128"/>
      <c r="B89" s="131"/>
      <c r="C89" s="47" t="s">
        <v>114</v>
      </c>
      <c r="D89" s="134"/>
      <c r="E89" s="137"/>
      <c r="F89" s="122"/>
      <c r="G89" s="122"/>
      <c r="H89" s="122"/>
      <c r="I89" s="125"/>
      <c r="J89" s="58"/>
      <c r="K89" s="53"/>
    </row>
    <row r="90" spans="1:11" x14ac:dyDescent="0.2">
      <c r="A90" s="128"/>
      <c r="B90" s="131"/>
      <c r="C90" s="47" t="s">
        <v>114</v>
      </c>
      <c r="D90" s="134"/>
      <c r="E90" s="137"/>
      <c r="F90" s="122"/>
      <c r="G90" s="122"/>
      <c r="H90" s="122"/>
      <c r="I90" s="125"/>
      <c r="J90" s="58"/>
      <c r="K90" s="53"/>
    </row>
    <row r="91" spans="1:11" x14ac:dyDescent="0.2">
      <c r="A91" s="129"/>
      <c r="B91" s="132"/>
      <c r="C91" s="47" t="s">
        <v>114</v>
      </c>
      <c r="D91" s="135"/>
      <c r="E91" s="138"/>
      <c r="F91" s="123"/>
      <c r="G91" s="123"/>
      <c r="H91" s="123"/>
      <c r="I91" s="126"/>
      <c r="J91" s="58"/>
      <c r="K91" s="53"/>
    </row>
    <row r="92" spans="1:11" x14ac:dyDescent="0.2">
      <c r="A92" s="127" t="s">
        <v>69</v>
      </c>
      <c r="B92" s="130" t="s">
        <v>113</v>
      </c>
      <c r="C92" s="47" t="s">
        <v>114</v>
      </c>
      <c r="D92" s="133" t="s">
        <v>5</v>
      </c>
      <c r="E92" s="136"/>
      <c r="F92" s="121" t="str">
        <f t="shared" ref="F92" si="13">IFERROR(ROUND(AVERAGE(K92:K96),2),"0")</f>
        <v>0</v>
      </c>
      <c r="G92" s="121">
        <f>ROUND(E92*F92,2)</f>
        <v>0</v>
      </c>
      <c r="H92" s="121">
        <f>ROUND(G92*$D$7,2)</f>
        <v>0</v>
      </c>
      <c r="I92" s="124"/>
      <c r="J92" s="58"/>
      <c r="K92" s="53"/>
    </row>
    <row r="93" spans="1:11" x14ac:dyDescent="0.2">
      <c r="A93" s="128"/>
      <c r="B93" s="131"/>
      <c r="C93" s="47" t="s">
        <v>114</v>
      </c>
      <c r="D93" s="134"/>
      <c r="E93" s="137"/>
      <c r="F93" s="122"/>
      <c r="G93" s="122"/>
      <c r="H93" s="122"/>
      <c r="I93" s="125"/>
      <c r="J93" s="58"/>
      <c r="K93" s="53"/>
    </row>
    <row r="94" spans="1:11" x14ac:dyDescent="0.2">
      <c r="A94" s="128"/>
      <c r="B94" s="131"/>
      <c r="C94" s="47" t="s">
        <v>114</v>
      </c>
      <c r="D94" s="134"/>
      <c r="E94" s="137"/>
      <c r="F94" s="122"/>
      <c r="G94" s="122"/>
      <c r="H94" s="122"/>
      <c r="I94" s="125"/>
      <c r="J94" s="58"/>
      <c r="K94" s="53"/>
    </row>
    <row r="95" spans="1:11" x14ac:dyDescent="0.2">
      <c r="A95" s="128"/>
      <c r="B95" s="131"/>
      <c r="C95" s="47" t="s">
        <v>114</v>
      </c>
      <c r="D95" s="134"/>
      <c r="E95" s="137"/>
      <c r="F95" s="122"/>
      <c r="G95" s="122"/>
      <c r="H95" s="122"/>
      <c r="I95" s="125"/>
      <c r="J95" s="58"/>
      <c r="K95" s="53"/>
    </row>
    <row r="96" spans="1:11" x14ac:dyDescent="0.2">
      <c r="A96" s="129"/>
      <c r="B96" s="132"/>
      <c r="C96" s="47" t="s">
        <v>114</v>
      </c>
      <c r="D96" s="135"/>
      <c r="E96" s="138"/>
      <c r="F96" s="123"/>
      <c r="G96" s="123"/>
      <c r="H96" s="123"/>
      <c r="I96" s="126"/>
      <c r="J96" s="58"/>
      <c r="K96" s="53"/>
    </row>
    <row r="97" spans="1:11" x14ac:dyDescent="0.2">
      <c r="A97" s="127" t="s">
        <v>70</v>
      </c>
      <c r="B97" s="130" t="s">
        <v>113</v>
      </c>
      <c r="C97" s="47" t="s">
        <v>114</v>
      </c>
      <c r="D97" s="133" t="s">
        <v>5</v>
      </c>
      <c r="E97" s="136"/>
      <c r="F97" s="121" t="str">
        <f t="shared" ref="F97" si="14">IFERROR(ROUND(AVERAGE(K97:K101),2),"0")</f>
        <v>0</v>
      </c>
      <c r="G97" s="121">
        <f>ROUND(E97*F97,2)</f>
        <v>0</v>
      </c>
      <c r="H97" s="121">
        <f>ROUND(G97*$D$7,2)</f>
        <v>0</v>
      </c>
      <c r="I97" s="124"/>
      <c r="J97" s="58"/>
      <c r="K97" s="53"/>
    </row>
    <row r="98" spans="1:11" x14ac:dyDescent="0.2">
      <c r="A98" s="128"/>
      <c r="B98" s="131"/>
      <c r="C98" s="47" t="s">
        <v>114</v>
      </c>
      <c r="D98" s="134"/>
      <c r="E98" s="137"/>
      <c r="F98" s="122"/>
      <c r="G98" s="122"/>
      <c r="H98" s="122"/>
      <c r="I98" s="125"/>
      <c r="J98" s="58"/>
      <c r="K98" s="53"/>
    </row>
    <row r="99" spans="1:11" x14ac:dyDescent="0.2">
      <c r="A99" s="128"/>
      <c r="B99" s="131"/>
      <c r="C99" s="47" t="s">
        <v>114</v>
      </c>
      <c r="D99" s="134"/>
      <c r="E99" s="137"/>
      <c r="F99" s="122"/>
      <c r="G99" s="122"/>
      <c r="H99" s="122"/>
      <c r="I99" s="125"/>
      <c r="J99" s="58"/>
      <c r="K99" s="53"/>
    </row>
    <row r="100" spans="1:11" x14ac:dyDescent="0.2">
      <c r="A100" s="128"/>
      <c r="B100" s="131"/>
      <c r="C100" s="47" t="s">
        <v>114</v>
      </c>
      <c r="D100" s="134"/>
      <c r="E100" s="137"/>
      <c r="F100" s="122"/>
      <c r="G100" s="122"/>
      <c r="H100" s="122"/>
      <c r="I100" s="125"/>
      <c r="J100" s="58"/>
      <c r="K100" s="53"/>
    </row>
    <row r="101" spans="1:11" x14ac:dyDescent="0.2">
      <c r="A101" s="129"/>
      <c r="B101" s="132"/>
      <c r="C101" s="47" t="s">
        <v>114</v>
      </c>
      <c r="D101" s="135"/>
      <c r="E101" s="138"/>
      <c r="F101" s="123"/>
      <c r="G101" s="123"/>
      <c r="H101" s="123"/>
      <c r="I101" s="126"/>
      <c r="J101" s="58"/>
      <c r="K101" s="53"/>
    </row>
    <row r="102" spans="1:11" x14ac:dyDescent="0.2">
      <c r="A102" s="127" t="s">
        <v>75</v>
      </c>
      <c r="B102" s="130" t="s">
        <v>113</v>
      </c>
      <c r="C102" s="47" t="s">
        <v>114</v>
      </c>
      <c r="D102" s="133" t="s">
        <v>5</v>
      </c>
      <c r="E102" s="136"/>
      <c r="F102" s="121" t="str">
        <f t="shared" ref="F102" si="15">IFERROR(ROUND(AVERAGE(K102:K106),2),"0")</f>
        <v>0</v>
      </c>
      <c r="G102" s="121">
        <f>ROUND(E102*F102,2)</f>
        <v>0</v>
      </c>
      <c r="H102" s="121">
        <f>ROUND(G102*$D$7,2)</f>
        <v>0</v>
      </c>
      <c r="I102" s="124"/>
      <c r="J102" s="58"/>
      <c r="K102" s="53"/>
    </row>
    <row r="103" spans="1:11" x14ac:dyDescent="0.2">
      <c r="A103" s="128"/>
      <c r="B103" s="131"/>
      <c r="C103" s="47" t="s">
        <v>114</v>
      </c>
      <c r="D103" s="134"/>
      <c r="E103" s="137"/>
      <c r="F103" s="122"/>
      <c r="G103" s="122"/>
      <c r="H103" s="122"/>
      <c r="I103" s="125"/>
      <c r="J103" s="58"/>
      <c r="K103" s="53"/>
    </row>
    <row r="104" spans="1:11" x14ac:dyDescent="0.2">
      <c r="A104" s="128"/>
      <c r="B104" s="131"/>
      <c r="C104" s="47" t="s">
        <v>114</v>
      </c>
      <c r="D104" s="134"/>
      <c r="E104" s="137"/>
      <c r="F104" s="122"/>
      <c r="G104" s="122"/>
      <c r="H104" s="122"/>
      <c r="I104" s="125"/>
      <c r="J104" s="58"/>
      <c r="K104" s="53"/>
    </row>
    <row r="105" spans="1:11" x14ac:dyDescent="0.2">
      <c r="A105" s="128"/>
      <c r="B105" s="131"/>
      <c r="C105" s="47" t="s">
        <v>114</v>
      </c>
      <c r="D105" s="134"/>
      <c r="E105" s="137"/>
      <c r="F105" s="122"/>
      <c r="G105" s="122"/>
      <c r="H105" s="122"/>
      <c r="I105" s="125"/>
      <c r="J105" s="58"/>
      <c r="K105" s="53"/>
    </row>
    <row r="106" spans="1:11" x14ac:dyDescent="0.2">
      <c r="A106" s="129"/>
      <c r="B106" s="132"/>
      <c r="C106" s="47" t="s">
        <v>114</v>
      </c>
      <c r="D106" s="135"/>
      <c r="E106" s="138"/>
      <c r="F106" s="123"/>
      <c r="G106" s="123"/>
      <c r="H106" s="123"/>
      <c r="I106" s="126"/>
      <c r="J106" s="58"/>
      <c r="K106" s="53"/>
    </row>
    <row r="107" spans="1:11" x14ac:dyDescent="0.2">
      <c r="A107" s="127" t="s">
        <v>76</v>
      </c>
      <c r="B107" s="130" t="s">
        <v>113</v>
      </c>
      <c r="C107" s="47" t="s">
        <v>114</v>
      </c>
      <c r="D107" s="133" t="s">
        <v>5</v>
      </c>
      <c r="E107" s="136"/>
      <c r="F107" s="121" t="str">
        <f t="shared" ref="F107" si="16">IFERROR(ROUND(AVERAGE(K107:K111),2),"0")</f>
        <v>0</v>
      </c>
      <c r="G107" s="121">
        <f>ROUND(E107*F107,2)</f>
        <v>0</v>
      </c>
      <c r="H107" s="121">
        <f>ROUND(G107*$D$7,2)</f>
        <v>0</v>
      </c>
      <c r="I107" s="124"/>
      <c r="J107" s="58"/>
      <c r="K107" s="53"/>
    </row>
    <row r="108" spans="1:11" x14ac:dyDescent="0.2">
      <c r="A108" s="128"/>
      <c r="B108" s="131"/>
      <c r="C108" s="47" t="s">
        <v>114</v>
      </c>
      <c r="D108" s="134"/>
      <c r="E108" s="137"/>
      <c r="F108" s="122"/>
      <c r="G108" s="122"/>
      <c r="H108" s="122"/>
      <c r="I108" s="125"/>
      <c r="J108" s="58"/>
      <c r="K108" s="53"/>
    </row>
    <row r="109" spans="1:11" x14ac:dyDescent="0.2">
      <c r="A109" s="128"/>
      <c r="B109" s="131"/>
      <c r="C109" s="47" t="s">
        <v>114</v>
      </c>
      <c r="D109" s="134"/>
      <c r="E109" s="137"/>
      <c r="F109" s="122"/>
      <c r="G109" s="122"/>
      <c r="H109" s="122"/>
      <c r="I109" s="125"/>
      <c r="J109" s="58"/>
      <c r="K109" s="53"/>
    </row>
    <row r="110" spans="1:11" x14ac:dyDescent="0.2">
      <c r="A110" s="128"/>
      <c r="B110" s="131"/>
      <c r="C110" s="47" t="s">
        <v>114</v>
      </c>
      <c r="D110" s="134"/>
      <c r="E110" s="137"/>
      <c r="F110" s="122"/>
      <c r="G110" s="122"/>
      <c r="H110" s="122"/>
      <c r="I110" s="125"/>
      <c r="J110" s="58"/>
      <c r="K110" s="53"/>
    </row>
    <row r="111" spans="1:11" x14ac:dyDescent="0.2">
      <c r="A111" s="129"/>
      <c r="B111" s="132"/>
      <c r="C111" s="47" t="s">
        <v>114</v>
      </c>
      <c r="D111" s="135"/>
      <c r="E111" s="138"/>
      <c r="F111" s="123"/>
      <c r="G111" s="123"/>
      <c r="H111" s="123"/>
      <c r="I111" s="126"/>
      <c r="J111" s="58"/>
      <c r="K111" s="53"/>
    </row>
    <row r="112" spans="1:11" x14ac:dyDescent="0.2">
      <c r="A112" s="127" t="s">
        <v>77</v>
      </c>
      <c r="B112" s="130" t="s">
        <v>113</v>
      </c>
      <c r="C112" s="47" t="s">
        <v>114</v>
      </c>
      <c r="D112" s="133" t="s">
        <v>5</v>
      </c>
      <c r="E112" s="136"/>
      <c r="F112" s="121" t="str">
        <f t="shared" ref="F112" si="17">IFERROR(ROUND(AVERAGE(K112:K116),2),"0")</f>
        <v>0</v>
      </c>
      <c r="G112" s="121">
        <f>ROUND(E112*F112,2)</f>
        <v>0</v>
      </c>
      <c r="H112" s="121">
        <f>ROUND(G112*$D$7,2)</f>
        <v>0</v>
      </c>
      <c r="I112" s="124"/>
      <c r="J112" s="58"/>
      <c r="K112" s="53"/>
    </row>
    <row r="113" spans="1:11" x14ac:dyDescent="0.2">
      <c r="A113" s="128"/>
      <c r="B113" s="131"/>
      <c r="C113" s="47" t="s">
        <v>114</v>
      </c>
      <c r="D113" s="134"/>
      <c r="E113" s="137"/>
      <c r="F113" s="122"/>
      <c r="G113" s="122"/>
      <c r="H113" s="122"/>
      <c r="I113" s="125"/>
      <c r="J113" s="58"/>
      <c r="K113" s="53"/>
    </row>
    <row r="114" spans="1:11" x14ac:dyDescent="0.2">
      <c r="A114" s="128"/>
      <c r="B114" s="131"/>
      <c r="C114" s="47" t="s">
        <v>114</v>
      </c>
      <c r="D114" s="134"/>
      <c r="E114" s="137"/>
      <c r="F114" s="122"/>
      <c r="G114" s="122"/>
      <c r="H114" s="122"/>
      <c r="I114" s="125"/>
      <c r="J114" s="58"/>
      <c r="K114" s="53"/>
    </row>
    <row r="115" spans="1:11" x14ac:dyDescent="0.2">
      <c r="A115" s="128"/>
      <c r="B115" s="131"/>
      <c r="C115" s="47" t="s">
        <v>114</v>
      </c>
      <c r="D115" s="134"/>
      <c r="E115" s="137"/>
      <c r="F115" s="122"/>
      <c r="G115" s="122"/>
      <c r="H115" s="122"/>
      <c r="I115" s="125"/>
      <c r="J115" s="58"/>
      <c r="K115" s="53"/>
    </row>
    <row r="116" spans="1:11" x14ac:dyDescent="0.2">
      <c r="A116" s="129"/>
      <c r="B116" s="132"/>
      <c r="C116" s="47" t="s">
        <v>114</v>
      </c>
      <c r="D116" s="135"/>
      <c r="E116" s="138"/>
      <c r="F116" s="123"/>
      <c r="G116" s="123"/>
      <c r="H116" s="123"/>
      <c r="I116" s="126"/>
      <c r="J116" s="58"/>
      <c r="K116" s="53"/>
    </row>
    <row r="117" spans="1:11" x14ac:dyDescent="0.2">
      <c r="A117" s="127" t="s">
        <v>78</v>
      </c>
      <c r="B117" s="130" t="s">
        <v>113</v>
      </c>
      <c r="C117" s="47" t="s">
        <v>114</v>
      </c>
      <c r="D117" s="133" t="s">
        <v>5</v>
      </c>
      <c r="E117" s="136"/>
      <c r="F117" s="121" t="str">
        <f t="shared" ref="F117" si="18">IFERROR(ROUND(AVERAGE(K117:K121),2),"0")</f>
        <v>0</v>
      </c>
      <c r="G117" s="121">
        <f>ROUND(E117*F117,2)</f>
        <v>0</v>
      </c>
      <c r="H117" s="121">
        <f>ROUND(G117*$D$7,2)</f>
        <v>0</v>
      </c>
      <c r="I117" s="124"/>
      <c r="J117" s="58"/>
      <c r="K117" s="53"/>
    </row>
    <row r="118" spans="1:11" x14ac:dyDescent="0.2">
      <c r="A118" s="128"/>
      <c r="B118" s="131"/>
      <c r="C118" s="47" t="s">
        <v>114</v>
      </c>
      <c r="D118" s="134"/>
      <c r="E118" s="137"/>
      <c r="F118" s="122"/>
      <c r="G118" s="122"/>
      <c r="H118" s="122"/>
      <c r="I118" s="125"/>
      <c r="J118" s="58"/>
      <c r="K118" s="53"/>
    </row>
    <row r="119" spans="1:11" x14ac:dyDescent="0.2">
      <c r="A119" s="128"/>
      <c r="B119" s="131"/>
      <c r="C119" s="47" t="s">
        <v>114</v>
      </c>
      <c r="D119" s="134"/>
      <c r="E119" s="137"/>
      <c r="F119" s="122"/>
      <c r="G119" s="122"/>
      <c r="H119" s="122"/>
      <c r="I119" s="125"/>
      <c r="J119" s="58"/>
      <c r="K119" s="53"/>
    </row>
    <row r="120" spans="1:11" x14ac:dyDescent="0.2">
      <c r="A120" s="128"/>
      <c r="B120" s="131"/>
      <c r="C120" s="47" t="s">
        <v>114</v>
      </c>
      <c r="D120" s="134"/>
      <c r="E120" s="137"/>
      <c r="F120" s="122"/>
      <c r="G120" s="122"/>
      <c r="H120" s="122"/>
      <c r="I120" s="125"/>
      <c r="J120" s="58"/>
      <c r="K120" s="53"/>
    </row>
    <row r="121" spans="1:11" x14ac:dyDescent="0.2">
      <c r="A121" s="129"/>
      <c r="B121" s="132"/>
      <c r="C121" s="47" t="s">
        <v>114</v>
      </c>
      <c r="D121" s="135"/>
      <c r="E121" s="138"/>
      <c r="F121" s="123"/>
      <c r="G121" s="123"/>
      <c r="H121" s="123"/>
      <c r="I121" s="126"/>
      <c r="J121" s="58"/>
      <c r="K121" s="53"/>
    </row>
    <row r="122" spans="1:11" x14ac:dyDescent="0.2">
      <c r="A122" s="127" t="s">
        <v>79</v>
      </c>
      <c r="B122" s="130" t="s">
        <v>113</v>
      </c>
      <c r="C122" s="47" t="s">
        <v>114</v>
      </c>
      <c r="D122" s="133" t="s">
        <v>5</v>
      </c>
      <c r="E122" s="136"/>
      <c r="F122" s="121" t="str">
        <f t="shared" ref="F122" si="19">IFERROR(ROUND(AVERAGE(K122:K126),2),"0")</f>
        <v>0</v>
      </c>
      <c r="G122" s="121">
        <f>ROUND(E122*F122,2)</f>
        <v>0</v>
      </c>
      <c r="H122" s="121">
        <f>ROUND(G122*$D$7,2)</f>
        <v>0</v>
      </c>
      <c r="I122" s="124"/>
      <c r="J122" s="58"/>
      <c r="K122" s="53"/>
    </row>
    <row r="123" spans="1:11" x14ac:dyDescent="0.2">
      <c r="A123" s="128"/>
      <c r="B123" s="131"/>
      <c r="C123" s="47" t="s">
        <v>114</v>
      </c>
      <c r="D123" s="134"/>
      <c r="E123" s="137"/>
      <c r="F123" s="122"/>
      <c r="G123" s="122"/>
      <c r="H123" s="122"/>
      <c r="I123" s="125"/>
      <c r="J123" s="58"/>
      <c r="K123" s="53"/>
    </row>
    <row r="124" spans="1:11" x14ac:dyDescent="0.2">
      <c r="A124" s="128"/>
      <c r="B124" s="131"/>
      <c r="C124" s="47" t="s">
        <v>114</v>
      </c>
      <c r="D124" s="134"/>
      <c r="E124" s="137"/>
      <c r="F124" s="122"/>
      <c r="G124" s="122"/>
      <c r="H124" s="122"/>
      <c r="I124" s="125"/>
      <c r="J124" s="58"/>
      <c r="K124" s="53"/>
    </row>
    <row r="125" spans="1:11" x14ac:dyDescent="0.2">
      <c r="A125" s="128"/>
      <c r="B125" s="131"/>
      <c r="C125" s="47" t="s">
        <v>114</v>
      </c>
      <c r="D125" s="134"/>
      <c r="E125" s="137"/>
      <c r="F125" s="122"/>
      <c r="G125" s="122"/>
      <c r="H125" s="122"/>
      <c r="I125" s="125"/>
      <c r="J125" s="58"/>
      <c r="K125" s="53"/>
    </row>
    <row r="126" spans="1:11" x14ac:dyDescent="0.2">
      <c r="A126" s="129"/>
      <c r="B126" s="132"/>
      <c r="C126" s="47" t="s">
        <v>114</v>
      </c>
      <c r="D126" s="135"/>
      <c r="E126" s="138"/>
      <c r="F126" s="123"/>
      <c r="G126" s="123"/>
      <c r="H126" s="123"/>
      <c r="I126" s="126"/>
      <c r="J126" s="58"/>
      <c r="K126" s="53"/>
    </row>
    <row r="127" spans="1:11" ht="12.75" customHeight="1" x14ac:dyDescent="0.2">
      <c r="A127" s="48" t="s">
        <v>71</v>
      </c>
      <c r="B127" s="140" t="s">
        <v>81</v>
      </c>
      <c r="C127" s="141"/>
      <c r="D127" s="141"/>
      <c r="E127" s="141"/>
      <c r="F127" s="142"/>
      <c r="G127" s="71">
        <f>SUM(G128,G135,G142,G149,G156,G163,G170,G177,G184,G191)</f>
        <v>0</v>
      </c>
      <c r="H127" s="71">
        <f>SUM(H128,H135,H142,H149,H156,H163,H170,H177,H184,H191)</f>
        <v>0</v>
      </c>
      <c r="I127" s="57"/>
      <c r="J127" s="42"/>
    </row>
    <row r="128" spans="1:11" x14ac:dyDescent="0.2">
      <c r="A128" s="118" t="s">
        <v>174</v>
      </c>
      <c r="B128" s="115" t="s">
        <v>145</v>
      </c>
      <c r="C128" s="59" t="s">
        <v>146</v>
      </c>
      <c r="D128" s="60"/>
      <c r="E128" s="61"/>
      <c r="F128" s="54"/>
      <c r="G128" s="72">
        <f>SUM(G129:G134)</f>
        <v>0</v>
      </c>
      <c r="H128" s="72">
        <f>ROUND(G128*$D$7,2)</f>
        <v>0</v>
      </c>
      <c r="I128" s="115"/>
    </row>
    <row r="129" spans="1:9" x14ac:dyDescent="0.2">
      <c r="A129" s="119"/>
      <c r="B129" s="116"/>
      <c r="C129" s="62" t="s">
        <v>147</v>
      </c>
      <c r="D129" s="63"/>
      <c r="E129" s="64"/>
      <c r="F129" s="53"/>
      <c r="G129" s="73">
        <f t="shared" ref="G129:G134" si="20">ROUND(E129*F129,2)</f>
        <v>0</v>
      </c>
      <c r="H129" s="65"/>
      <c r="I129" s="116"/>
    </row>
    <row r="130" spans="1:9" ht="13.5" customHeight="1" x14ac:dyDescent="0.2">
      <c r="A130" s="119"/>
      <c r="B130" s="116"/>
      <c r="C130" s="62" t="s">
        <v>148</v>
      </c>
      <c r="D130" s="63"/>
      <c r="E130" s="64"/>
      <c r="F130" s="53"/>
      <c r="G130" s="73">
        <f t="shared" si="20"/>
        <v>0</v>
      </c>
      <c r="H130" s="65"/>
      <c r="I130" s="116"/>
    </row>
    <row r="131" spans="1:9" x14ac:dyDescent="0.2">
      <c r="A131" s="119"/>
      <c r="B131" s="116"/>
      <c r="C131" s="62" t="s">
        <v>149</v>
      </c>
      <c r="D131" s="63"/>
      <c r="E131" s="64"/>
      <c r="F131" s="53"/>
      <c r="G131" s="73">
        <f t="shared" si="20"/>
        <v>0</v>
      </c>
      <c r="H131" s="65"/>
      <c r="I131" s="116"/>
    </row>
    <row r="132" spans="1:9" x14ac:dyDescent="0.2">
      <c r="A132" s="119"/>
      <c r="B132" s="116"/>
      <c r="C132" s="62" t="s">
        <v>150</v>
      </c>
      <c r="D132" s="63"/>
      <c r="E132" s="64"/>
      <c r="F132" s="53"/>
      <c r="G132" s="73">
        <f t="shared" si="20"/>
        <v>0</v>
      </c>
      <c r="H132" s="65"/>
      <c r="I132" s="116"/>
    </row>
    <row r="133" spans="1:9" x14ac:dyDescent="0.2">
      <c r="A133" s="119"/>
      <c r="B133" s="116"/>
      <c r="C133" s="65" t="s">
        <v>151</v>
      </c>
      <c r="D133" s="63"/>
      <c r="E133" s="64"/>
      <c r="F133" s="53"/>
      <c r="G133" s="73">
        <f t="shared" si="20"/>
        <v>0</v>
      </c>
      <c r="H133" s="65"/>
      <c r="I133" s="116"/>
    </row>
    <row r="134" spans="1:9" x14ac:dyDescent="0.2">
      <c r="A134" s="120"/>
      <c r="B134" s="117"/>
      <c r="C134" s="65" t="s">
        <v>151</v>
      </c>
      <c r="D134" s="63"/>
      <c r="E134" s="64"/>
      <c r="F134" s="53"/>
      <c r="G134" s="73">
        <f t="shared" si="20"/>
        <v>0</v>
      </c>
      <c r="H134" s="65"/>
      <c r="I134" s="117"/>
    </row>
    <row r="135" spans="1:9" ht="12.75" customHeight="1" x14ac:dyDescent="0.2">
      <c r="A135" s="118" t="s">
        <v>175</v>
      </c>
      <c r="B135" s="115" t="s">
        <v>145</v>
      </c>
      <c r="C135" s="59" t="s">
        <v>146</v>
      </c>
      <c r="D135" s="60"/>
      <c r="E135" s="61"/>
      <c r="F135" s="54"/>
      <c r="G135" s="72">
        <f>SUM(G136:G141)</f>
        <v>0</v>
      </c>
      <c r="H135" s="72">
        <f>ROUND(G135*$D$7,2)</f>
        <v>0</v>
      </c>
      <c r="I135" s="115"/>
    </row>
    <row r="136" spans="1:9" x14ac:dyDescent="0.2">
      <c r="A136" s="119"/>
      <c r="B136" s="116"/>
      <c r="C136" s="62" t="s">
        <v>147</v>
      </c>
      <c r="D136" s="63"/>
      <c r="E136" s="64"/>
      <c r="F136" s="53"/>
      <c r="G136" s="73">
        <f t="shared" ref="G136:G141" si="21">ROUND(E136*F136,2)</f>
        <v>0</v>
      </c>
      <c r="H136" s="65"/>
      <c r="I136" s="116"/>
    </row>
    <row r="137" spans="1:9" x14ac:dyDescent="0.2">
      <c r="A137" s="119"/>
      <c r="B137" s="116"/>
      <c r="C137" s="62" t="s">
        <v>148</v>
      </c>
      <c r="D137" s="63"/>
      <c r="E137" s="64"/>
      <c r="F137" s="53"/>
      <c r="G137" s="73">
        <f t="shared" si="21"/>
        <v>0</v>
      </c>
      <c r="H137" s="65"/>
      <c r="I137" s="116"/>
    </row>
    <row r="138" spans="1:9" x14ac:dyDescent="0.2">
      <c r="A138" s="119"/>
      <c r="B138" s="116"/>
      <c r="C138" s="62" t="s">
        <v>149</v>
      </c>
      <c r="D138" s="63"/>
      <c r="E138" s="64"/>
      <c r="F138" s="53"/>
      <c r="G138" s="73">
        <f t="shared" si="21"/>
        <v>0</v>
      </c>
      <c r="H138" s="65"/>
      <c r="I138" s="116"/>
    </row>
    <row r="139" spans="1:9" x14ac:dyDescent="0.2">
      <c r="A139" s="119"/>
      <c r="B139" s="116"/>
      <c r="C139" s="62" t="s">
        <v>150</v>
      </c>
      <c r="D139" s="63"/>
      <c r="E139" s="64"/>
      <c r="F139" s="53"/>
      <c r="G139" s="73">
        <f t="shared" si="21"/>
        <v>0</v>
      </c>
      <c r="H139" s="65"/>
      <c r="I139" s="116"/>
    </row>
    <row r="140" spans="1:9" x14ac:dyDescent="0.2">
      <c r="A140" s="119"/>
      <c r="B140" s="116"/>
      <c r="C140" s="65" t="s">
        <v>151</v>
      </c>
      <c r="D140" s="63"/>
      <c r="E140" s="64"/>
      <c r="F140" s="53"/>
      <c r="G140" s="73">
        <f t="shared" si="21"/>
        <v>0</v>
      </c>
      <c r="H140" s="65"/>
      <c r="I140" s="116"/>
    </row>
    <row r="141" spans="1:9" x14ac:dyDescent="0.2">
      <c r="A141" s="120"/>
      <c r="B141" s="117"/>
      <c r="C141" s="65" t="s">
        <v>151</v>
      </c>
      <c r="D141" s="63"/>
      <c r="E141" s="64"/>
      <c r="F141" s="53"/>
      <c r="G141" s="73">
        <f t="shared" si="21"/>
        <v>0</v>
      </c>
      <c r="H141" s="65"/>
      <c r="I141" s="117"/>
    </row>
    <row r="142" spans="1:9" ht="12.75" customHeight="1" x14ac:dyDescent="0.2">
      <c r="A142" s="118" t="s">
        <v>176</v>
      </c>
      <c r="B142" s="115" t="s">
        <v>145</v>
      </c>
      <c r="C142" s="59" t="s">
        <v>146</v>
      </c>
      <c r="D142" s="60"/>
      <c r="E142" s="61"/>
      <c r="F142" s="54"/>
      <c r="G142" s="72">
        <f>SUM(G143:G148)</f>
        <v>0</v>
      </c>
      <c r="H142" s="72">
        <f>ROUND(G142*$D$7,2)</f>
        <v>0</v>
      </c>
      <c r="I142" s="115"/>
    </row>
    <row r="143" spans="1:9" x14ac:dyDescent="0.2">
      <c r="A143" s="119"/>
      <c r="B143" s="116"/>
      <c r="C143" s="62" t="s">
        <v>147</v>
      </c>
      <c r="D143" s="63"/>
      <c r="E143" s="64"/>
      <c r="F143" s="53"/>
      <c r="G143" s="73">
        <f t="shared" ref="G143:G148" si="22">ROUND(E143*F143,2)</f>
        <v>0</v>
      </c>
      <c r="H143" s="65"/>
      <c r="I143" s="116"/>
    </row>
    <row r="144" spans="1:9" x14ac:dyDescent="0.2">
      <c r="A144" s="119"/>
      <c r="B144" s="116"/>
      <c r="C144" s="62" t="s">
        <v>148</v>
      </c>
      <c r="D144" s="63"/>
      <c r="E144" s="64"/>
      <c r="F144" s="53"/>
      <c r="G144" s="73">
        <f t="shared" si="22"/>
        <v>0</v>
      </c>
      <c r="H144" s="65"/>
      <c r="I144" s="116"/>
    </row>
    <row r="145" spans="1:9" x14ac:dyDescent="0.2">
      <c r="A145" s="119"/>
      <c r="B145" s="116"/>
      <c r="C145" s="62" t="s">
        <v>149</v>
      </c>
      <c r="D145" s="63"/>
      <c r="E145" s="64"/>
      <c r="F145" s="53"/>
      <c r="G145" s="73">
        <f t="shared" si="22"/>
        <v>0</v>
      </c>
      <c r="H145" s="65"/>
      <c r="I145" s="116"/>
    </row>
    <row r="146" spans="1:9" x14ac:dyDescent="0.2">
      <c r="A146" s="119"/>
      <c r="B146" s="116"/>
      <c r="C146" s="62" t="s">
        <v>150</v>
      </c>
      <c r="D146" s="63"/>
      <c r="E146" s="64"/>
      <c r="F146" s="53"/>
      <c r="G146" s="73">
        <f t="shared" si="22"/>
        <v>0</v>
      </c>
      <c r="H146" s="65"/>
      <c r="I146" s="116"/>
    </row>
    <row r="147" spans="1:9" x14ac:dyDescent="0.2">
      <c r="A147" s="119"/>
      <c r="B147" s="116"/>
      <c r="C147" s="65" t="s">
        <v>151</v>
      </c>
      <c r="D147" s="63"/>
      <c r="E147" s="64"/>
      <c r="F147" s="53"/>
      <c r="G147" s="73">
        <f t="shared" si="22"/>
        <v>0</v>
      </c>
      <c r="H147" s="65"/>
      <c r="I147" s="116"/>
    </row>
    <row r="148" spans="1:9" x14ac:dyDescent="0.2">
      <c r="A148" s="120"/>
      <c r="B148" s="117"/>
      <c r="C148" s="65" t="s">
        <v>151</v>
      </c>
      <c r="D148" s="63"/>
      <c r="E148" s="64"/>
      <c r="F148" s="53"/>
      <c r="G148" s="73">
        <f t="shared" si="22"/>
        <v>0</v>
      </c>
      <c r="H148" s="65"/>
      <c r="I148" s="117"/>
    </row>
    <row r="149" spans="1:9" ht="12.75" customHeight="1" x14ac:dyDescent="0.2">
      <c r="A149" s="118" t="s">
        <v>177</v>
      </c>
      <c r="B149" s="115" t="s">
        <v>145</v>
      </c>
      <c r="C149" s="59" t="s">
        <v>146</v>
      </c>
      <c r="D149" s="60"/>
      <c r="E149" s="61"/>
      <c r="F149" s="54"/>
      <c r="G149" s="72">
        <f>SUM(G150:G155)</f>
        <v>0</v>
      </c>
      <c r="H149" s="72">
        <f>ROUND(G149*$D$7,2)</f>
        <v>0</v>
      </c>
      <c r="I149" s="115"/>
    </row>
    <row r="150" spans="1:9" ht="12.75" customHeight="1" x14ac:dyDescent="0.2">
      <c r="A150" s="119"/>
      <c r="B150" s="116"/>
      <c r="C150" s="62" t="s">
        <v>147</v>
      </c>
      <c r="D150" s="63"/>
      <c r="E150" s="64"/>
      <c r="F150" s="53"/>
      <c r="G150" s="73">
        <f t="shared" ref="G150:G155" si="23">ROUND(E150*F150,2)</f>
        <v>0</v>
      </c>
      <c r="H150" s="65"/>
      <c r="I150" s="116"/>
    </row>
    <row r="151" spans="1:9" ht="12.75" customHeight="1" x14ac:dyDescent="0.2">
      <c r="A151" s="119"/>
      <c r="B151" s="116"/>
      <c r="C151" s="62" t="s">
        <v>148</v>
      </c>
      <c r="D151" s="63"/>
      <c r="E151" s="64"/>
      <c r="F151" s="53"/>
      <c r="G151" s="73">
        <f t="shared" si="23"/>
        <v>0</v>
      </c>
      <c r="H151" s="65"/>
      <c r="I151" s="116"/>
    </row>
    <row r="152" spans="1:9" ht="12.75" customHeight="1" x14ac:dyDescent="0.2">
      <c r="A152" s="119"/>
      <c r="B152" s="116"/>
      <c r="C152" s="62" t="s">
        <v>149</v>
      </c>
      <c r="D152" s="63"/>
      <c r="E152" s="64"/>
      <c r="F152" s="53"/>
      <c r="G152" s="73">
        <f t="shared" si="23"/>
        <v>0</v>
      </c>
      <c r="H152" s="65"/>
      <c r="I152" s="116"/>
    </row>
    <row r="153" spans="1:9" ht="12.75" customHeight="1" x14ac:dyDescent="0.2">
      <c r="A153" s="119"/>
      <c r="B153" s="116"/>
      <c r="C153" s="62" t="s">
        <v>150</v>
      </c>
      <c r="D153" s="63"/>
      <c r="E153" s="64"/>
      <c r="F153" s="53"/>
      <c r="G153" s="73">
        <f t="shared" si="23"/>
        <v>0</v>
      </c>
      <c r="H153" s="65"/>
      <c r="I153" s="116"/>
    </row>
    <row r="154" spans="1:9" ht="12.75" customHeight="1" x14ac:dyDescent="0.2">
      <c r="A154" s="119"/>
      <c r="B154" s="116"/>
      <c r="C154" s="65" t="s">
        <v>151</v>
      </c>
      <c r="D154" s="63"/>
      <c r="E154" s="64"/>
      <c r="F154" s="53"/>
      <c r="G154" s="73">
        <f t="shared" si="23"/>
        <v>0</v>
      </c>
      <c r="H154" s="65"/>
      <c r="I154" s="116"/>
    </row>
    <row r="155" spans="1:9" ht="12.75" customHeight="1" x14ac:dyDescent="0.2">
      <c r="A155" s="120"/>
      <c r="B155" s="117"/>
      <c r="C155" s="65" t="s">
        <v>151</v>
      </c>
      <c r="D155" s="63"/>
      <c r="E155" s="64"/>
      <c r="F155" s="53"/>
      <c r="G155" s="73">
        <f t="shared" si="23"/>
        <v>0</v>
      </c>
      <c r="H155" s="65"/>
      <c r="I155" s="117"/>
    </row>
    <row r="156" spans="1:9" ht="12.75" customHeight="1" x14ac:dyDescent="0.2">
      <c r="A156" s="118" t="s">
        <v>178</v>
      </c>
      <c r="B156" s="115" t="s">
        <v>145</v>
      </c>
      <c r="C156" s="59" t="s">
        <v>146</v>
      </c>
      <c r="D156" s="60"/>
      <c r="E156" s="61"/>
      <c r="F156" s="54"/>
      <c r="G156" s="72">
        <f>SUM(G157:G162)</f>
        <v>0</v>
      </c>
      <c r="H156" s="72">
        <f>ROUND(G156*$D$7,2)</f>
        <v>0</v>
      </c>
      <c r="I156" s="115"/>
    </row>
    <row r="157" spans="1:9" ht="12.75" customHeight="1" x14ac:dyDescent="0.2">
      <c r="A157" s="119"/>
      <c r="B157" s="116"/>
      <c r="C157" s="62" t="s">
        <v>147</v>
      </c>
      <c r="D157" s="63"/>
      <c r="E157" s="64"/>
      <c r="F157" s="53"/>
      <c r="G157" s="73">
        <f t="shared" ref="G157:G162" si="24">ROUND(E157*F157,2)</f>
        <v>0</v>
      </c>
      <c r="H157" s="65"/>
      <c r="I157" s="116"/>
    </row>
    <row r="158" spans="1:9" ht="12.75" customHeight="1" x14ac:dyDescent="0.2">
      <c r="A158" s="119"/>
      <c r="B158" s="116"/>
      <c r="C158" s="62" t="s">
        <v>148</v>
      </c>
      <c r="D158" s="63"/>
      <c r="E158" s="64"/>
      <c r="F158" s="53"/>
      <c r="G158" s="73">
        <f t="shared" si="24"/>
        <v>0</v>
      </c>
      <c r="H158" s="65"/>
      <c r="I158" s="116"/>
    </row>
    <row r="159" spans="1:9" ht="12.75" customHeight="1" x14ac:dyDescent="0.2">
      <c r="A159" s="119"/>
      <c r="B159" s="116"/>
      <c r="C159" s="62" t="s">
        <v>149</v>
      </c>
      <c r="D159" s="63"/>
      <c r="E159" s="64"/>
      <c r="F159" s="53"/>
      <c r="G159" s="73">
        <f t="shared" si="24"/>
        <v>0</v>
      </c>
      <c r="H159" s="65"/>
      <c r="I159" s="116"/>
    </row>
    <row r="160" spans="1:9" ht="12.75" customHeight="1" x14ac:dyDescent="0.2">
      <c r="A160" s="119"/>
      <c r="B160" s="116"/>
      <c r="C160" s="62" t="s">
        <v>150</v>
      </c>
      <c r="D160" s="63"/>
      <c r="E160" s="64"/>
      <c r="F160" s="53"/>
      <c r="G160" s="73">
        <f t="shared" si="24"/>
        <v>0</v>
      </c>
      <c r="H160" s="65"/>
      <c r="I160" s="116"/>
    </row>
    <row r="161" spans="1:9" ht="12.75" customHeight="1" x14ac:dyDescent="0.2">
      <c r="A161" s="119"/>
      <c r="B161" s="116"/>
      <c r="C161" s="65" t="s">
        <v>151</v>
      </c>
      <c r="D161" s="63"/>
      <c r="E161" s="64"/>
      <c r="F161" s="53"/>
      <c r="G161" s="73">
        <f t="shared" si="24"/>
        <v>0</v>
      </c>
      <c r="H161" s="65"/>
      <c r="I161" s="116"/>
    </row>
    <row r="162" spans="1:9" ht="12.75" customHeight="1" x14ac:dyDescent="0.2">
      <c r="A162" s="120"/>
      <c r="B162" s="117"/>
      <c r="C162" s="65" t="s">
        <v>151</v>
      </c>
      <c r="D162" s="63"/>
      <c r="E162" s="64"/>
      <c r="F162" s="53"/>
      <c r="G162" s="73">
        <f t="shared" si="24"/>
        <v>0</v>
      </c>
      <c r="H162" s="65"/>
      <c r="I162" s="117"/>
    </row>
    <row r="163" spans="1:9" ht="12.75" customHeight="1" x14ac:dyDescent="0.2">
      <c r="A163" s="118" t="s">
        <v>179</v>
      </c>
      <c r="B163" s="115" t="s">
        <v>145</v>
      </c>
      <c r="C163" s="59" t="s">
        <v>146</v>
      </c>
      <c r="D163" s="60"/>
      <c r="E163" s="61"/>
      <c r="F163" s="54"/>
      <c r="G163" s="72">
        <f>SUM(G164:G169)</f>
        <v>0</v>
      </c>
      <c r="H163" s="72">
        <f>ROUND(G163*$D$7,2)</f>
        <v>0</v>
      </c>
      <c r="I163" s="115"/>
    </row>
    <row r="164" spans="1:9" ht="12.75" customHeight="1" x14ac:dyDescent="0.2">
      <c r="A164" s="119"/>
      <c r="B164" s="116"/>
      <c r="C164" s="62" t="s">
        <v>147</v>
      </c>
      <c r="D164" s="63"/>
      <c r="E164" s="64"/>
      <c r="F164" s="53"/>
      <c r="G164" s="73">
        <f t="shared" ref="G164:G169" si="25">ROUND(E164*F164,2)</f>
        <v>0</v>
      </c>
      <c r="H164" s="65"/>
      <c r="I164" s="116"/>
    </row>
    <row r="165" spans="1:9" ht="12.75" customHeight="1" x14ac:dyDescent="0.2">
      <c r="A165" s="119"/>
      <c r="B165" s="116"/>
      <c r="C165" s="62" t="s">
        <v>148</v>
      </c>
      <c r="D165" s="63"/>
      <c r="E165" s="64"/>
      <c r="F165" s="53"/>
      <c r="G165" s="73">
        <f t="shared" si="25"/>
        <v>0</v>
      </c>
      <c r="H165" s="65"/>
      <c r="I165" s="116"/>
    </row>
    <row r="166" spans="1:9" ht="12.75" customHeight="1" x14ac:dyDescent="0.2">
      <c r="A166" s="119"/>
      <c r="B166" s="116"/>
      <c r="C166" s="62" t="s">
        <v>149</v>
      </c>
      <c r="D166" s="63"/>
      <c r="E166" s="64"/>
      <c r="F166" s="53"/>
      <c r="G166" s="73">
        <f t="shared" si="25"/>
        <v>0</v>
      </c>
      <c r="H166" s="65"/>
      <c r="I166" s="116"/>
    </row>
    <row r="167" spans="1:9" ht="12.75" customHeight="1" x14ac:dyDescent="0.2">
      <c r="A167" s="119"/>
      <c r="B167" s="116"/>
      <c r="C167" s="62" t="s">
        <v>150</v>
      </c>
      <c r="D167" s="63"/>
      <c r="E167" s="64"/>
      <c r="F167" s="53"/>
      <c r="G167" s="73">
        <f t="shared" si="25"/>
        <v>0</v>
      </c>
      <c r="H167" s="65"/>
      <c r="I167" s="116"/>
    </row>
    <row r="168" spans="1:9" ht="12.75" customHeight="1" x14ac:dyDescent="0.2">
      <c r="A168" s="119"/>
      <c r="B168" s="116"/>
      <c r="C168" s="65" t="s">
        <v>151</v>
      </c>
      <c r="D168" s="63"/>
      <c r="E168" s="64"/>
      <c r="F168" s="53"/>
      <c r="G168" s="73">
        <f t="shared" si="25"/>
        <v>0</v>
      </c>
      <c r="H168" s="65"/>
      <c r="I168" s="116"/>
    </row>
    <row r="169" spans="1:9" ht="12.75" customHeight="1" x14ac:dyDescent="0.2">
      <c r="A169" s="120"/>
      <c r="B169" s="117"/>
      <c r="C169" s="65" t="s">
        <v>151</v>
      </c>
      <c r="D169" s="63"/>
      <c r="E169" s="64"/>
      <c r="F169" s="53"/>
      <c r="G169" s="73">
        <f t="shared" si="25"/>
        <v>0</v>
      </c>
      <c r="H169" s="65"/>
      <c r="I169" s="117"/>
    </row>
    <row r="170" spans="1:9" ht="12.75" customHeight="1" x14ac:dyDescent="0.2">
      <c r="A170" s="118" t="s">
        <v>180</v>
      </c>
      <c r="B170" s="115" t="s">
        <v>145</v>
      </c>
      <c r="C170" s="59" t="s">
        <v>146</v>
      </c>
      <c r="D170" s="60"/>
      <c r="E170" s="61"/>
      <c r="F170" s="54"/>
      <c r="G170" s="72">
        <f>SUM(G171:G176)</f>
        <v>0</v>
      </c>
      <c r="H170" s="72">
        <f>ROUND(G170*$D$7,2)</f>
        <v>0</v>
      </c>
      <c r="I170" s="115"/>
    </row>
    <row r="171" spans="1:9" ht="12.75" customHeight="1" x14ac:dyDescent="0.2">
      <c r="A171" s="119"/>
      <c r="B171" s="116"/>
      <c r="C171" s="62" t="s">
        <v>147</v>
      </c>
      <c r="D171" s="63"/>
      <c r="E171" s="64"/>
      <c r="F171" s="53"/>
      <c r="G171" s="73">
        <f t="shared" ref="G171:G176" si="26">ROUND(E171*F171,2)</f>
        <v>0</v>
      </c>
      <c r="H171" s="65"/>
      <c r="I171" s="116"/>
    </row>
    <row r="172" spans="1:9" ht="12.75" customHeight="1" x14ac:dyDescent="0.2">
      <c r="A172" s="119"/>
      <c r="B172" s="116"/>
      <c r="C172" s="62" t="s">
        <v>148</v>
      </c>
      <c r="D172" s="63"/>
      <c r="E172" s="64"/>
      <c r="F172" s="53"/>
      <c r="G172" s="73">
        <f t="shared" si="26"/>
        <v>0</v>
      </c>
      <c r="H172" s="65"/>
      <c r="I172" s="116"/>
    </row>
    <row r="173" spans="1:9" ht="12.75" customHeight="1" x14ac:dyDescent="0.2">
      <c r="A173" s="119"/>
      <c r="B173" s="116"/>
      <c r="C173" s="62" t="s">
        <v>149</v>
      </c>
      <c r="D173" s="63"/>
      <c r="E173" s="64"/>
      <c r="F173" s="53"/>
      <c r="G173" s="73">
        <f t="shared" si="26"/>
        <v>0</v>
      </c>
      <c r="H173" s="65"/>
      <c r="I173" s="116"/>
    </row>
    <row r="174" spans="1:9" ht="12.75" customHeight="1" x14ac:dyDescent="0.2">
      <c r="A174" s="119"/>
      <c r="B174" s="116"/>
      <c r="C174" s="62" t="s">
        <v>150</v>
      </c>
      <c r="D174" s="63"/>
      <c r="E174" s="64"/>
      <c r="F174" s="53"/>
      <c r="G174" s="73">
        <f t="shared" si="26"/>
        <v>0</v>
      </c>
      <c r="H174" s="65"/>
      <c r="I174" s="116"/>
    </row>
    <row r="175" spans="1:9" ht="12.75" customHeight="1" x14ac:dyDescent="0.2">
      <c r="A175" s="119"/>
      <c r="B175" s="116"/>
      <c r="C175" s="65" t="s">
        <v>151</v>
      </c>
      <c r="D175" s="63"/>
      <c r="E175" s="64"/>
      <c r="F175" s="53"/>
      <c r="G175" s="73">
        <f t="shared" si="26"/>
        <v>0</v>
      </c>
      <c r="H175" s="65"/>
      <c r="I175" s="116"/>
    </row>
    <row r="176" spans="1:9" ht="12.75" customHeight="1" x14ac:dyDescent="0.2">
      <c r="A176" s="120"/>
      <c r="B176" s="117"/>
      <c r="C176" s="65" t="s">
        <v>151</v>
      </c>
      <c r="D176" s="63"/>
      <c r="E176" s="64"/>
      <c r="F176" s="53"/>
      <c r="G176" s="73">
        <f t="shared" si="26"/>
        <v>0</v>
      </c>
      <c r="H176" s="65"/>
      <c r="I176" s="117"/>
    </row>
    <row r="177" spans="1:9" ht="12.75" customHeight="1" x14ac:dyDescent="0.2">
      <c r="A177" s="118" t="s">
        <v>181</v>
      </c>
      <c r="B177" s="115" t="s">
        <v>145</v>
      </c>
      <c r="C177" s="59" t="s">
        <v>146</v>
      </c>
      <c r="D177" s="60"/>
      <c r="E177" s="61"/>
      <c r="F177" s="54"/>
      <c r="G177" s="72">
        <f>SUM(G178:G183)</f>
        <v>0</v>
      </c>
      <c r="H177" s="72">
        <f>ROUND(G177*$D$7,2)</f>
        <v>0</v>
      </c>
      <c r="I177" s="115"/>
    </row>
    <row r="178" spans="1:9" ht="12.75" customHeight="1" x14ac:dyDescent="0.2">
      <c r="A178" s="119"/>
      <c r="B178" s="116"/>
      <c r="C178" s="62" t="s">
        <v>147</v>
      </c>
      <c r="D178" s="63"/>
      <c r="E178" s="64"/>
      <c r="F178" s="53"/>
      <c r="G178" s="73">
        <f t="shared" ref="G178:G183" si="27">ROUND(E178*F178,2)</f>
        <v>0</v>
      </c>
      <c r="H178" s="65"/>
      <c r="I178" s="116"/>
    </row>
    <row r="179" spans="1:9" ht="12.75" customHeight="1" x14ac:dyDescent="0.2">
      <c r="A179" s="119"/>
      <c r="B179" s="116"/>
      <c r="C179" s="62" t="s">
        <v>148</v>
      </c>
      <c r="D179" s="63"/>
      <c r="E179" s="64"/>
      <c r="F179" s="53"/>
      <c r="G179" s="73">
        <f t="shared" si="27"/>
        <v>0</v>
      </c>
      <c r="H179" s="65"/>
      <c r="I179" s="116"/>
    </row>
    <row r="180" spans="1:9" ht="12.75" customHeight="1" x14ac:dyDescent="0.2">
      <c r="A180" s="119"/>
      <c r="B180" s="116"/>
      <c r="C180" s="62" t="s">
        <v>149</v>
      </c>
      <c r="D180" s="63"/>
      <c r="E180" s="64"/>
      <c r="F180" s="53"/>
      <c r="G180" s="73">
        <f t="shared" si="27"/>
        <v>0</v>
      </c>
      <c r="H180" s="65"/>
      <c r="I180" s="116"/>
    </row>
    <row r="181" spans="1:9" ht="12.75" customHeight="1" x14ac:dyDescent="0.2">
      <c r="A181" s="119"/>
      <c r="B181" s="116"/>
      <c r="C181" s="62" t="s">
        <v>150</v>
      </c>
      <c r="D181" s="63"/>
      <c r="E181" s="64"/>
      <c r="F181" s="53"/>
      <c r="G181" s="73">
        <f t="shared" si="27"/>
        <v>0</v>
      </c>
      <c r="H181" s="65"/>
      <c r="I181" s="116"/>
    </row>
    <row r="182" spans="1:9" ht="12.75" customHeight="1" x14ac:dyDescent="0.2">
      <c r="A182" s="119"/>
      <c r="B182" s="116"/>
      <c r="C182" s="65" t="s">
        <v>151</v>
      </c>
      <c r="D182" s="63"/>
      <c r="E182" s="64"/>
      <c r="F182" s="53"/>
      <c r="G182" s="73">
        <f t="shared" si="27"/>
        <v>0</v>
      </c>
      <c r="H182" s="65"/>
      <c r="I182" s="116"/>
    </row>
    <row r="183" spans="1:9" ht="12.75" customHeight="1" x14ac:dyDescent="0.2">
      <c r="A183" s="120"/>
      <c r="B183" s="117"/>
      <c r="C183" s="65" t="s">
        <v>151</v>
      </c>
      <c r="D183" s="63"/>
      <c r="E183" s="64"/>
      <c r="F183" s="53"/>
      <c r="G183" s="73">
        <f t="shared" si="27"/>
        <v>0</v>
      </c>
      <c r="H183" s="65"/>
      <c r="I183" s="117"/>
    </row>
    <row r="184" spans="1:9" ht="12.75" customHeight="1" x14ac:dyDescent="0.2">
      <c r="A184" s="118" t="s">
        <v>182</v>
      </c>
      <c r="B184" s="115" t="s">
        <v>145</v>
      </c>
      <c r="C184" s="59" t="s">
        <v>146</v>
      </c>
      <c r="D184" s="60"/>
      <c r="E184" s="61"/>
      <c r="F184" s="54"/>
      <c r="G184" s="72">
        <f>SUM(G185:G190)</f>
        <v>0</v>
      </c>
      <c r="H184" s="72">
        <f>ROUND(G184*$D$7,2)</f>
        <v>0</v>
      </c>
      <c r="I184" s="115"/>
    </row>
    <row r="185" spans="1:9" ht="12.75" customHeight="1" x14ac:dyDescent="0.2">
      <c r="A185" s="119"/>
      <c r="B185" s="116"/>
      <c r="C185" s="62" t="s">
        <v>147</v>
      </c>
      <c r="D185" s="63"/>
      <c r="E185" s="64"/>
      <c r="F185" s="53"/>
      <c r="G185" s="73">
        <f t="shared" ref="G185:G190" si="28">ROUND(E185*F185,2)</f>
        <v>0</v>
      </c>
      <c r="H185" s="65"/>
      <c r="I185" s="116"/>
    </row>
    <row r="186" spans="1:9" ht="12.75" customHeight="1" x14ac:dyDescent="0.2">
      <c r="A186" s="119"/>
      <c r="B186" s="116"/>
      <c r="C186" s="62" t="s">
        <v>148</v>
      </c>
      <c r="D186" s="63"/>
      <c r="E186" s="64"/>
      <c r="F186" s="53"/>
      <c r="G186" s="73">
        <f t="shared" si="28"/>
        <v>0</v>
      </c>
      <c r="H186" s="65"/>
      <c r="I186" s="116"/>
    </row>
    <row r="187" spans="1:9" ht="12.75" customHeight="1" x14ac:dyDescent="0.2">
      <c r="A187" s="119"/>
      <c r="B187" s="116"/>
      <c r="C187" s="62" t="s">
        <v>149</v>
      </c>
      <c r="D187" s="63"/>
      <c r="E187" s="64"/>
      <c r="F187" s="53"/>
      <c r="G187" s="73">
        <f t="shared" si="28"/>
        <v>0</v>
      </c>
      <c r="H187" s="65"/>
      <c r="I187" s="116"/>
    </row>
    <row r="188" spans="1:9" ht="12.75" customHeight="1" x14ac:dyDescent="0.2">
      <c r="A188" s="119"/>
      <c r="B188" s="116"/>
      <c r="C188" s="62" t="s">
        <v>150</v>
      </c>
      <c r="D188" s="63"/>
      <c r="E188" s="64"/>
      <c r="F188" s="53"/>
      <c r="G188" s="73">
        <f t="shared" si="28"/>
        <v>0</v>
      </c>
      <c r="H188" s="65"/>
      <c r="I188" s="116"/>
    </row>
    <row r="189" spans="1:9" ht="12.75" customHeight="1" x14ac:dyDescent="0.2">
      <c r="A189" s="119"/>
      <c r="B189" s="116"/>
      <c r="C189" s="65" t="s">
        <v>151</v>
      </c>
      <c r="D189" s="63"/>
      <c r="E189" s="64"/>
      <c r="F189" s="53"/>
      <c r="G189" s="73">
        <f t="shared" si="28"/>
        <v>0</v>
      </c>
      <c r="H189" s="65"/>
      <c r="I189" s="116"/>
    </row>
    <row r="190" spans="1:9" ht="12.75" customHeight="1" x14ac:dyDescent="0.2">
      <c r="A190" s="120"/>
      <c r="B190" s="117"/>
      <c r="C190" s="65" t="s">
        <v>151</v>
      </c>
      <c r="D190" s="63"/>
      <c r="E190" s="64"/>
      <c r="F190" s="53"/>
      <c r="G190" s="73">
        <f t="shared" si="28"/>
        <v>0</v>
      </c>
      <c r="H190" s="65"/>
      <c r="I190" s="117"/>
    </row>
    <row r="191" spans="1:9" ht="12.75" customHeight="1" x14ac:dyDescent="0.2">
      <c r="A191" s="118" t="s">
        <v>183</v>
      </c>
      <c r="B191" s="115" t="s">
        <v>145</v>
      </c>
      <c r="C191" s="59" t="s">
        <v>146</v>
      </c>
      <c r="D191" s="60"/>
      <c r="E191" s="61"/>
      <c r="F191" s="54"/>
      <c r="G191" s="72">
        <f>SUM(G192:G197)</f>
        <v>0</v>
      </c>
      <c r="H191" s="72">
        <f>ROUND(G191*$D$7,2)</f>
        <v>0</v>
      </c>
      <c r="I191" s="115"/>
    </row>
    <row r="192" spans="1:9" ht="12.75" customHeight="1" x14ac:dyDescent="0.2">
      <c r="A192" s="119"/>
      <c r="B192" s="116"/>
      <c r="C192" s="62" t="s">
        <v>147</v>
      </c>
      <c r="D192" s="63"/>
      <c r="E192" s="64"/>
      <c r="F192" s="53"/>
      <c r="G192" s="73">
        <f t="shared" ref="G192:G197" si="29">ROUND(E192*F192,2)</f>
        <v>0</v>
      </c>
      <c r="H192" s="65"/>
      <c r="I192" s="116"/>
    </row>
    <row r="193" spans="1:12" ht="12.75" customHeight="1" x14ac:dyDescent="0.2">
      <c r="A193" s="119"/>
      <c r="B193" s="116"/>
      <c r="C193" s="62" t="s">
        <v>148</v>
      </c>
      <c r="D193" s="63"/>
      <c r="E193" s="64"/>
      <c r="F193" s="53"/>
      <c r="G193" s="73">
        <f t="shared" si="29"/>
        <v>0</v>
      </c>
      <c r="H193" s="65"/>
      <c r="I193" s="116"/>
    </row>
    <row r="194" spans="1:12" ht="12.75" customHeight="1" x14ac:dyDescent="0.2">
      <c r="A194" s="119"/>
      <c r="B194" s="116"/>
      <c r="C194" s="62" t="s">
        <v>149</v>
      </c>
      <c r="D194" s="63"/>
      <c r="E194" s="64"/>
      <c r="F194" s="53"/>
      <c r="G194" s="73">
        <f t="shared" si="29"/>
        <v>0</v>
      </c>
      <c r="H194" s="65"/>
      <c r="I194" s="116"/>
    </row>
    <row r="195" spans="1:12" x14ac:dyDescent="0.2">
      <c r="A195" s="119"/>
      <c r="B195" s="116"/>
      <c r="C195" s="62" t="s">
        <v>150</v>
      </c>
      <c r="D195" s="63"/>
      <c r="E195" s="64"/>
      <c r="F195" s="53"/>
      <c r="G195" s="73">
        <f t="shared" si="29"/>
        <v>0</v>
      </c>
      <c r="H195" s="65"/>
      <c r="I195" s="116"/>
    </row>
    <row r="196" spans="1:12" x14ac:dyDescent="0.2">
      <c r="A196" s="119"/>
      <c r="B196" s="116"/>
      <c r="C196" s="65" t="s">
        <v>151</v>
      </c>
      <c r="D196" s="63"/>
      <c r="E196" s="64"/>
      <c r="F196" s="53"/>
      <c r="G196" s="73">
        <f t="shared" si="29"/>
        <v>0</v>
      </c>
      <c r="H196" s="65"/>
      <c r="I196" s="116"/>
    </row>
    <row r="197" spans="1:12" x14ac:dyDescent="0.2">
      <c r="A197" s="120"/>
      <c r="B197" s="117"/>
      <c r="C197" s="65" t="s">
        <v>151</v>
      </c>
      <c r="D197" s="63"/>
      <c r="E197" s="64"/>
      <c r="F197" s="53"/>
      <c r="G197" s="73">
        <f t="shared" si="29"/>
        <v>0</v>
      </c>
      <c r="H197" s="65"/>
      <c r="I197" s="117"/>
    </row>
    <row r="198" spans="1:12" ht="26.25" customHeight="1" x14ac:dyDescent="0.2">
      <c r="A198" s="48" t="s">
        <v>99</v>
      </c>
      <c r="B198" s="155" t="s">
        <v>82</v>
      </c>
      <c r="C198" s="155"/>
      <c r="D198" s="155"/>
      <c r="E198" s="155"/>
      <c r="F198" s="155"/>
      <c r="G198" s="71">
        <f>SUM(G199:G203)</f>
        <v>0</v>
      </c>
      <c r="H198" s="71">
        <f>SUM(H199:H203)</f>
        <v>0</v>
      </c>
      <c r="I198" s="57"/>
      <c r="J198" s="42"/>
      <c r="K198" s="51" t="s">
        <v>144</v>
      </c>
      <c r="L198" s="51" t="s">
        <v>141</v>
      </c>
    </row>
    <row r="199" spans="1:12" x14ac:dyDescent="0.2">
      <c r="A199" s="43" t="s">
        <v>100</v>
      </c>
      <c r="B199" s="139" t="s">
        <v>72</v>
      </c>
      <c r="C199" s="139"/>
      <c r="D199" s="66" t="s">
        <v>126</v>
      </c>
      <c r="E199" s="67"/>
      <c r="F199" s="70">
        <f>K199*L199</f>
        <v>0</v>
      </c>
      <c r="G199" s="70">
        <f t="shared" si="0"/>
        <v>0</v>
      </c>
      <c r="H199" s="70">
        <f>ROUND(G199*$D$7,2)</f>
        <v>0</v>
      </c>
      <c r="I199" s="47"/>
      <c r="J199" s="42"/>
      <c r="K199" s="53"/>
      <c r="L199" s="53"/>
    </row>
    <row r="200" spans="1:12" x14ac:dyDescent="0.2">
      <c r="A200" s="43" t="s">
        <v>101</v>
      </c>
      <c r="B200" s="139" t="s">
        <v>72</v>
      </c>
      <c r="C200" s="139"/>
      <c r="D200" s="66" t="s">
        <v>126</v>
      </c>
      <c r="E200" s="67"/>
      <c r="F200" s="70">
        <f t="shared" ref="F200:F203" si="30">K200*L200</f>
        <v>0</v>
      </c>
      <c r="G200" s="70">
        <f t="shared" si="0"/>
        <v>0</v>
      </c>
      <c r="H200" s="70">
        <f t="shared" ref="H200:H203" si="31">ROUND(G200*$D$7,2)</f>
        <v>0</v>
      </c>
      <c r="I200" s="47"/>
      <c r="J200" s="42"/>
      <c r="K200" s="53"/>
      <c r="L200" s="53"/>
    </row>
    <row r="201" spans="1:12" x14ac:dyDescent="0.2">
      <c r="A201" s="43" t="s">
        <v>102</v>
      </c>
      <c r="B201" s="139" t="s">
        <v>72</v>
      </c>
      <c r="C201" s="139"/>
      <c r="D201" s="66" t="s">
        <v>126</v>
      </c>
      <c r="E201" s="67"/>
      <c r="F201" s="70">
        <f t="shared" si="30"/>
        <v>0</v>
      </c>
      <c r="G201" s="70">
        <f t="shared" si="0"/>
        <v>0</v>
      </c>
      <c r="H201" s="70">
        <f t="shared" si="31"/>
        <v>0</v>
      </c>
      <c r="I201" s="47"/>
      <c r="J201" s="42"/>
      <c r="K201" s="53"/>
      <c r="L201" s="53"/>
    </row>
    <row r="202" spans="1:12" x14ac:dyDescent="0.2">
      <c r="A202" s="43" t="s">
        <v>103</v>
      </c>
      <c r="B202" s="139" t="s">
        <v>72</v>
      </c>
      <c r="C202" s="139"/>
      <c r="D202" s="66" t="s">
        <v>126</v>
      </c>
      <c r="E202" s="67"/>
      <c r="F202" s="70">
        <f t="shared" si="30"/>
        <v>0</v>
      </c>
      <c r="G202" s="70">
        <f t="shared" si="0"/>
        <v>0</v>
      </c>
      <c r="H202" s="70">
        <f t="shared" si="31"/>
        <v>0</v>
      </c>
      <c r="I202" s="47"/>
      <c r="J202" s="42"/>
      <c r="K202" s="53"/>
      <c r="L202" s="53"/>
    </row>
    <row r="203" spans="1:12" x14ac:dyDescent="0.2">
      <c r="A203" s="43" t="s">
        <v>104</v>
      </c>
      <c r="B203" s="139" t="s">
        <v>72</v>
      </c>
      <c r="C203" s="139"/>
      <c r="D203" s="66" t="s">
        <v>126</v>
      </c>
      <c r="E203" s="67"/>
      <c r="F203" s="70">
        <f t="shared" si="30"/>
        <v>0</v>
      </c>
      <c r="G203" s="70">
        <f t="shared" si="0"/>
        <v>0</v>
      </c>
      <c r="H203" s="70">
        <f t="shared" si="31"/>
        <v>0</v>
      </c>
      <c r="I203" s="47"/>
      <c r="J203" s="42"/>
      <c r="K203" s="53"/>
      <c r="L203" s="53"/>
    </row>
    <row r="204" spans="1:12" ht="26.25" customHeight="1" x14ac:dyDescent="0.2">
      <c r="A204" s="48" t="s">
        <v>105</v>
      </c>
      <c r="B204" s="155" t="s">
        <v>111</v>
      </c>
      <c r="C204" s="155"/>
      <c r="D204" s="155"/>
      <c r="E204" s="155"/>
      <c r="F204" s="155"/>
      <c r="G204" s="71">
        <f>SUM(G205:G209)</f>
        <v>0</v>
      </c>
      <c r="H204" s="71">
        <f>SUM(H205:H209)</f>
        <v>0</v>
      </c>
      <c r="I204" s="57"/>
      <c r="J204" s="42"/>
      <c r="K204" s="51" t="s">
        <v>144</v>
      </c>
      <c r="L204" s="51" t="s">
        <v>141</v>
      </c>
    </row>
    <row r="205" spans="1:12" x14ac:dyDescent="0.2">
      <c r="A205" s="43" t="s">
        <v>106</v>
      </c>
      <c r="B205" s="139" t="s">
        <v>112</v>
      </c>
      <c r="C205" s="139"/>
      <c r="D205" s="66" t="s">
        <v>126</v>
      </c>
      <c r="E205" s="67"/>
      <c r="F205" s="70">
        <f>K205*L205</f>
        <v>0</v>
      </c>
      <c r="G205" s="70">
        <f t="shared" ref="G205:G209" si="32">ROUND(E205*F205,2)</f>
        <v>0</v>
      </c>
      <c r="H205" s="70">
        <f t="shared" ref="H205:H209" si="33">ROUND(G205*$D$7,2)</f>
        <v>0</v>
      </c>
      <c r="I205" s="47"/>
      <c r="J205" s="42"/>
      <c r="K205" s="53"/>
      <c r="L205" s="53"/>
    </row>
    <row r="206" spans="1:12" x14ac:dyDescent="0.2">
      <c r="A206" s="43" t="s">
        <v>107</v>
      </c>
      <c r="B206" s="139" t="s">
        <v>112</v>
      </c>
      <c r="C206" s="139"/>
      <c r="D206" s="66" t="s">
        <v>126</v>
      </c>
      <c r="E206" s="67"/>
      <c r="F206" s="70">
        <f t="shared" ref="F206:F209" si="34">K206*L206</f>
        <v>0</v>
      </c>
      <c r="G206" s="70">
        <f t="shared" si="32"/>
        <v>0</v>
      </c>
      <c r="H206" s="70">
        <f t="shared" si="33"/>
        <v>0</v>
      </c>
      <c r="I206" s="47"/>
      <c r="J206" s="42"/>
      <c r="K206" s="53"/>
      <c r="L206" s="53"/>
    </row>
    <row r="207" spans="1:12" x14ac:dyDescent="0.2">
      <c r="A207" s="43" t="s">
        <v>108</v>
      </c>
      <c r="B207" s="139" t="s">
        <v>112</v>
      </c>
      <c r="C207" s="139"/>
      <c r="D207" s="66" t="s">
        <v>126</v>
      </c>
      <c r="E207" s="67"/>
      <c r="F207" s="70">
        <f t="shared" si="34"/>
        <v>0</v>
      </c>
      <c r="G207" s="70">
        <f t="shared" si="32"/>
        <v>0</v>
      </c>
      <c r="H207" s="70">
        <f t="shared" si="33"/>
        <v>0</v>
      </c>
      <c r="I207" s="47"/>
      <c r="J207" s="42"/>
      <c r="K207" s="53"/>
      <c r="L207" s="53"/>
    </row>
    <row r="208" spans="1:12" x14ac:dyDescent="0.2">
      <c r="A208" s="43" t="s">
        <v>109</v>
      </c>
      <c r="B208" s="139" t="s">
        <v>112</v>
      </c>
      <c r="C208" s="139"/>
      <c r="D208" s="66" t="s">
        <v>126</v>
      </c>
      <c r="E208" s="67"/>
      <c r="F208" s="70">
        <f t="shared" si="34"/>
        <v>0</v>
      </c>
      <c r="G208" s="70">
        <f t="shared" si="32"/>
        <v>0</v>
      </c>
      <c r="H208" s="70">
        <f t="shared" si="33"/>
        <v>0</v>
      </c>
      <c r="I208" s="47"/>
      <c r="J208" s="42"/>
      <c r="K208" s="53"/>
      <c r="L208" s="53"/>
    </row>
    <row r="209" spans="1:12" x14ac:dyDescent="0.2">
      <c r="A209" s="43" t="s">
        <v>110</v>
      </c>
      <c r="B209" s="139" t="s">
        <v>112</v>
      </c>
      <c r="C209" s="139"/>
      <c r="D209" s="66" t="s">
        <v>126</v>
      </c>
      <c r="E209" s="67"/>
      <c r="F209" s="70">
        <f t="shared" si="34"/>
        <v>0</v>
      </c>
      <c r="G209" s="70">
        <f t="shared" si="32"/>
        <v>0</v>
      </c>
      <c r="H209" s="70">
        <f t="shared" si="33"/>
        <v>0</v>
      </c>
      <c r="I209" s="47"/>
      <c r="J209" s="42"/>
      <c r="K209" s="53"/>
      <c r="L209" s="53"/>
    </row>
    <row r="210" spans="1:12" x14ac:dyDescent="0.2">
      <c r="A210" s="156" t="s">
        <v>43</v>
      </c>
      <c r="B210" s="156"/>
      <c r="C210" s="156"/>
      <c r="D210" s="156"/>
      <c r="E210" s="156"/>
      <c r="F210" s="156"/>
      <c r="G210" s="69">
        <f>G10+G21</f>
        <v>0</v>
      </c>
      <c r="H210" s="69">
        <f>H10+H21</f>
        <v>0</v>
      </c>
      <c r="I210" s="41"/>
      <c r="J210" s="42"/>
    </row>
    <row r="211" spans="1:12" x14ac:dyDescent="0.2">
      <c r="G211" s="68"/>
      <c r="H211" s="68"/>
    </row>
  </sheetData>
  <sheetProtection algorithmName="SHA-512" hashValue="4LYeeOnMq2R+89mklVvUo30My31d0ZOytRGEhYpjiU3J/4r1skmQXv5RxYFK9S6yV90UusHKFrvxlFA03eRhlA==" saltValue="9z1JHirq5omZrR7BiutDrw==" spinCount="100000" sheet="1" objects="1" scenarios="1" formatRows="0"/>
  <mergeCells count="199">
    <mergeCell ref="A87:A91"/>
    <mergeCell ref="B87:B91"/>
    <mergeCell ref="D87:D91"/>
    <mergeCell ref="E87:E91"/>
    <mergeCell ref="F87:F91"/>
    <mergeCell ref="G87:G91"/>
    <mergeCell ref="H87:H91"/>
    <mergeCell ref="I87:I91"/>
    <mergeCell ref="A107:A111"/>
    <mergeCell ref="B107:B111"/>
    <mergeCell ref="D107:D111"/>
    <mergeCell ref="E107:E111"/>
    <mergeCell ref="F107:F111"/>
    <mergeCell ref="G107:G111"/>
    <mergeCell ref="H107:H111"/>
    <mergeCell ref="I107:I111"/>
    <mergeCell ref="A92:A96"/>
    <mergeCell ref="B92:B96"/>
    <mergeCell ref="D92:D96"/>
    <mergeCell ref="E92:E96"/>
    <mergeCell ref="F92:F96"/>
    <mergeCell ref="G92:G96"/>
    <mergeCell ref="H92:H96"/>
    <mergeCell ref="I92:I96"/>
    <mergeCell ref="G77:G81"/>
    <mergeCell ref="H77:H81"/>
    <mergeCell ref="I77:I81"/>
    <mergeCell ref="A82:A86"/>
    <mergeCell ref="B82:B86"/>
    <mergeCell ref="D82:D86"/>
    <mergeCell ref="E82:E86"/>
    <mergeCell ref="F82:F86"/>
    <mergeCell ref="G82:G86"/>
    <mergeCell ref="H82:H86"/>
    <mergeCell ref="I82:I86"/>
    <mergeCell ref="B72:C72"/>
    <mergeCell ref="B73:C73"/>
    <mergeCell ref="B74:C74"/>
    <mergeCell ref="B75:C75"/>
    <mergeCell ref="B76:F76"/>
    <mergeCell ref="A77:A81"/>
    <mergeCell ref="B77:B81"/>
    <mergeCell ref="D77:D81"/>
    <mergeCell ref="E77:E81"/>
    <mergeCell ref="F77:F81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49:C49"/>
    <mergeCell ref="B50:C50"/>
    <mergeCell ref="B39:C39"/>
    <mergeCell ref="B40:C40"/>
    <mergeCell ref="B41:C41"/>
    <mergeCell ref="B42:C42"/>
    <mergeCell ref="B57:C57"/>
    <mergeCell ref="B61:C61"/>
    <mergeCell ref="B62:C62"/>
    <mergeCell ref="B51:C51"/>
    <mergeCell ref="B52:C52"/>
    <mergeCell ref="B53:C53"/>
    <mergeCell ref="B54:C54"/>
    <mergeCell ref="B55:C55"/>
    <mergeCell ref="B56:C56"/>
    <mergeCell ref="B58:C58"/>
    <mergeCell ref="B59:C59"/>
    <mergeCell ref="B60:F60"/>
    <mergeCell ref="B45:C45"/>
    <mergeCell ref="B46:C46"/>
    <mergeCell ref="B47:C47"/>
    <mergeCell ref="B48:C48"/>
    <mergeCell ref="D1:I1"/>
    <mergeCell ref="A3:C3"/>
    <mergeCell ref="D3:I3"/>
    <mergeCell ref="B23:C23"/>
    <mergeCell ref="B15:C15"/>
    <mergeCell ref="B16:C16"/>
    <mergeCell ref="B17:C17"/>
    <mergeCell ref="B18:C18"/>
    <mergeCell ref="B19:C19"/>
    <mergeCell ref="B21:F21"/>
    <mergeCell ref="B11:C11"/>
    <mergeCell ref="B12:C12"/>
    <mergeCell ref="B13:C13"/>
    <mergeCell ref="B14:C14"/>
    <mergeCell ref="D4:E4"/>
    <mergeCell ref="F4:G4"/>
    <mergeCell ref="A5:C5"/>
    <mergeCell ref="D5:I5"/>
    <mergeCell ref="B9:C9"/>
    <mergeCell ref="B10:F10"/>
    <mergeCell ref="B20:C20"/>
    <mergeCell ref="B22:F22"/>
    <mergeCell ref="I112:I116"/>
    <mergeCell ref="A117:A121"/>
    <mergeCell ref="B117:B121"/>
    <mergeCell ref="D117:D121"/>
    <mergeCell ref="E117:E121"/>
    <mergeCell ref="F117:F121"/>
    <mergeCell ref="A112:A116"/>
    <mergeCell ref="B112:B116"/>
    <mergeCell ref="D112:D116"/>
    <mergeCell ref="E112:E116"/>
    <mergeCell ref="F112:F116"/>
    <mergeCell ref="G112:G116"/>
    <mergeCell ref="H112:H116"/>
    <mergeCell ref="G117:G121"/>
    <mergeCell ref="H117:H121"/>
    <mergeCell ref="I117:I121"/>
    <mergeCell ref="B32:C32"/>
    <mergeCell ref="B33:F33"/>
    <mergeCell ref="B43:C43"/>
    <mergeCell ref="B44:F44"/>
    <mergeCell ref="B24:C24"/>
    <mergeCell ref="B25:C25"/>
    <mergeCell ref="B26:C26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I97:I101"/>
    <mergeCell ref="A102:A106"/>
    <mergeCell ref="B102:B106"/>
    <mergeCell ref="D102:D106"/>
    <mergeCell ref="E102:E106"/>
    <mergeCell ref="F102:F106"/>
    <mergeCell ref="G102:G106"/>
    <mergeCell ref="H102:H106"/>
    <mergeCell ref="I102:I106"/>
    <mergeCell ref="A97:A101"/>
    <mergeCell ref="B97:B101"/>
    <mergeCell ref="D97:D101"/>
    <mergeCell ref="E97:E101"/>
    <mergeCell ref="F97:F101"/>
    <mergeCell ref="H97:H101"/>
    <mergeCell ref="G97:G101"/>
    <mergeCell ref="A122:A126"/>
    <mergeCell ref="B122:B126"/>
    <mergeCell ref="D122:D126"/>
    <mergeCell ref="E122:E126"/>
    <mergeCell ref="F122:F126"/>
    <mergeCell ref="G122:G126"/>
    <mergeCell ref="H122:H126"/>
    <mergeCell ref="I122:I126"/>
    <mergeCell ref="A128:A134"/>
    <mergeCell ref="B128:B134"/>
    <mergeCell ref="I128:I134"/>
    <mergeCell ref="B127:F127"/>
    <mergeCell ref="A135:A141"/>
    <mergeCell ref="B135:B141"/>
    <mergeCell ref="I135:I141"/>
    <mergeCell ref="A142:A148"/>
    <mergeCell ref="B142:B148"/>
    <mergeCell ref="I142:I148"/>
    <mergeCell ref="A149:A155"/>
    <mergeCell ref="B149:B155"/>
    <mergeCell ref="I149:I155"/>
    <mergeCell ref="A156:A162"/>
    <mergeCell ref="B156:B162"/>
    <mergeCell ref="I156:I162"/>
    <mergeCell ref="A163:A169"/>
    <mergeCell ref="B163:B169"/>
    <mergeCell ref="I163:I169"/>
    <mergeCell ref="I191:I197"/>
    <mergeCell ref="B198:F198"/>
    <mergeCell ref="B199:C199"/>
    <mergeCell ref="A170:A176"/>
    <mergeCell ref="B170:B176"/>
    <mergeCell ref="I170:I176"/>
    <mergeCell ref="A177:A183"/>
    <mergeCell ref="B177:B183"/>
    <mergeCell ref="I177:I183"/>
    <mergeCell ref="A184:A190"/>
    <mergeCell ref="B184:B190"/>
    <mergeCell ref="I184:I190"/>
    <mergeCell ref="B204:F204"/>
    <mergeCell ref="B205:C205"/>
    <mergeCell ref="B206:C206"/>
    <mergeCell ref="B207:C207"/>
    <mergeCell ref="B208:C208"/>
    <mergeCell ref="B209:C209"/>
    <mergeCell ref="A210:F210"/>
    <mergeCell ref="A191:A197"/>
    <mergeCell ref="B191:B197"/>
    <mergeCell ref="B200:C200"/>
    <mergeCell ref="B201:C201"/>
    <mergeCell ref="B202:C202"/>
    <mergeCell ref="B203:C203"/>
  </mergeCells>
  <conditionalFormatting sqref="L10:L20">
    <cfRule type="duplicateValues" dxfId="17" priority="1"/>
  </conditionalFormatting>
  <dataValidations count="8">
    <dataValidation allowBlank="1" showErrorMessage="1" sqref="F77:F126"/>
    <dataValidation allowBlank="1" showInputMessage="1" showErrorMessage="1" prompt="Įveskite vienos pareigybės darbuotojų fizinio rodiklio pasiekimui skiriamą darbo laiką valandomis." sqref="E77:E126"/>
    <dataValidation type="list" allowBlank="1" showInputMessage="1" showErrorMessage="1" sqref="J1">
      <formula1>"Taikomieji (pramoniniai) moksliniai tyrimai, Eksperimentinė plėtra (bandomoji taikomoji veikla)"</formula1>
    </dataValidation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77:I126"/>
    <dataValidation type="list" allowBlank="1" showInputMessage="1" showErrorMessage="1" sqref="D1:I1">
      <formula1>"Moksliniai tyrimai, Eksperimentinė plėtra"</formula1>
    </dataValidation>
    <dataValidation allowBlank="1" showInputMessage="1" showErrorMessage="1" prompt="Fizinio rodiklio numeris turi sutapti su paraiškoje nurodytu numeriu." sqref="D2"/>
    <dataValidation type="list" allowBlank="1" showInputMessage="1" showErrorMessage="1" prompt="Pasirinkite finansavimo intensyvumą, vadovaudamiesi Aprašo 71 punktu" sqref="D7">
      <formula1>"0%,15%,25%,35%,40%,45%,50%,60%,65%,70%,75%,80%"</formula1>
    </dataValidation>
    <dataValidation type="list" allowBlank="1" showInputMessage="1" showErrorMessage="1" sqref="H7">
      <formula1>"4,5"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verticalDpi="0" r:id="rId1"/>
  <headerFooter>
    <oddFooter>&amp;A&amp;RPuslapių &amp;P</oddFooter>
  </headerFooter>
  <rowBreaks count="1" manualBreakCount="1">
    <brk id="148" max="1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5">
    <tabColor rgb="FF92D050"/>
    <pageSetUpPr fitToPage="1"/>
  </sheetPr>
  <dimension ref="A1:S211"/>
  <sheetViews>
    <sheetView zoomScaleNormal="100" workbookViewId="0">
      <pane ySplit="9" topLeftCell="A92" activePane="bottomLeft" state="frozen"/>
      <selection pane="bottomLeft" activeCell="D7" sqref="D7"/>
    </sheetView>
  </sheetViews>
  <sheetFormatPr defaultRowHeight="12.75" x14ac:dyDescent="0.2"/>
  <cols>
    <col min="1" max="1" width="5.5703125" style="32" customWidth="1"/>
    <col min="2" max="2" width="26.140625" style="32" customWidth="1"/>
    <col min="3" max="3" width="28.5703125" style="32" customWidth="1"/>
    <col min="4" max="4" width="12.7109375" style="32" bestFit="1" customWidth="1"/>
    <col min="5" max="5" width="8.140625" style="32" customWidth="1"/>
    <col min="6" max="6" width="12.7109375" style="32" customWidth="1"/>
    <col min="7" max="7" width="18.42578125" style="32" customWidth="1"/>
    <col min="8" max="8" width="16.5703125" style="32" customWidth="1"/>
    <col min="9" max="9" width="34.28515625" style="32" customWidth="1"/>
    <col min="10" max="10" width="1.5703125" style="32" customWidth="1"/>
    <col min="11" max="11" width="22.5703125" style="32" customWidth="1"/>
    <col min="12" max="12" width="16.5703125" style="32" customWidth="1"/>
    <col min="13" max="13" width="15.28515625" style="32" customWidth="1"/>
    <col min="14" max="14" width="10" style="32" customWidth="1"/>
    <col min="15" max="15" width="11.7109375" style="32" customWidth="1"/>
    <col min="16" max="16" width="14" style="32" customWidth="1"/>
    <col min="17" max="17" width="15" style="32" customWidth="1"/>
    <col min="18" max="18" width="22.42578125" style="32" customWidth="1"/>
    <col min="19" max="16384" width="9.140625" style="32"/>
  </cols>
  <sheetData>
    <row r="1" spans="1:10" x14ac:dyDescent="0.2">
      <c r="A1" s="34"/>
      <c r="B1" s="34"/>
      <c r="C1" s="34" t="s">
        <v>89</v>
      </c>
      <c r="D1" s="148"/>
      <c r="E1" s="148"/>
      <c r="F1" s="148"/>
      <c r="G1" s="148"/>
      <c r="H1" s="148"/>
      <c r="I1" s="148"/>
      <c r="J1" s="31"/>
    </row>
    <row r="2" spans="1:10" ht="13.5" customHeight="1" x14ac:dyDescent="0.2">
      <c r="A2" s="34"/>
      <c r="B2" s="34"/>
      <c r="C2" s="34" t="s">
        <v>86</v>
      </c>
      <c r="D2" s="33"/>
      <c r="E2" s="31"/>
      <c r="F2" s="31"/>
      <c r="G2" s="31"/>
      <c r="H2" s="31"/>
      <c r="I2" s="31"/>
      <c r="J2" s="31"/>
    </row>
    <row r="3" spans="1:10" x14ac:dyDescent="0.2">
      <c r="A3" s="147" t="s">
        <v>73</v>
      </c>
      <c r="B3" s="147"/>
      <c r="C3" s="147"/>
      <c r="D3" s="148"/>
      <c r="E3" s="148"/>
      <c r="F3" s="148"/>
      <c r="G3" s="148"/>
      <c r="H3" s="148"/>
      <c r="I3" s="149"/>
      <c r="J3" s="31"/>
    </row>
    <row r="4" spans="1:10" x14ac:dyDescent="0.2">
      <c r="A4" s="34"/>
      <c r="B4" s="34"/>
      <c r="C4" s="34" t="s">
        <v>142</v>
      </c>
      <c r="D4" s="152"/>
      <c r="E4" s="152"/>
      <c r="F4" s="153" t="s">
        <v>143</v>
      </c>
      <c r="G4" s="153"/>
      <c r="H4" s="35"/>
      <c r="I4" s="31"/>
      <c r="J4" s="31"/>
    </row>
    <row r="5" spans="1:10" x14ac:dyDescent="0.2">
      <c r="A5" s="147" t="s">
        <v>140</v>
      </c>
      <c r="B5" s="147"/>
      <c r="C5" s="147"/>
      <c r="D5" s="151"/>
      <c r="E5" s="151"/>
      <c r="F5" s="151"/>
      <c r="G5" s="151"/>
      <c r="H5" s="151"/>
      <c r="I5" s="148"/>
      <c r="J5" s="31"/>
    </row>
    <row r="6" spans="1:10" x14ac:dyDescent="0.2">
      <c r="A6" s="34"/>
      <c r="B6" s="34"/>
      <c r="C6" s="34"/>
      <c r="D6" s="31"/>
      <c r="E6" s="31"/>
      <c r="F6" s="31"/>
      <c r="G6" s="31"/>
      <c r="H6" s="31"/>
      <c r="I6" s="31"/>
      <c r="J6" s="31"/>
    </row>
    <row r="7" spans="1:10" x14ac:dyDescent="0.2">
      <c r="A7" s="34"/>
      <c r="B7" s="34"/>
      <c r="C7" s="34" t="s">
        <v>90</v>
      </c>
      <c r="D7" s="36"/>
      <c r="E7" s="31"/>
      <c r="F7" s="31"/>
      <c r="G7" s="37" t="s">
        <v>161</v>
      </c>
      <c r="H7" s="36"/>
      <c r="I7" s="31"/>
      <c r="J7" s="31"/>
    </row>
    <row r="8" spans="1:10" ht="6" customHeight="1" x14ac:dyDescent="0.2"/>
    <row r="9" spans="1:10" ht="38.25" x14ac:dyDescent="0.2">
      <c r="A9" s="38" t="s">
        <v>4</v>
      </c>
      <c r="B9" s="150" t="s">
        <v>172</v>
      </c>
      <c r="C9" s="150"/>
      <c r="D9" s="38" t="s">
        <v>1</v>
      </c>
      <c r="E9" s="38" t="s">
        <v>2</v>
      </c>
      <c r="F9" s="38" t="s">
        <v>3</v>
      </c>
      <c r="G9" s="38" t="s">
        <v>88</v>
      </c>
      <c r="H9" s="38" t="s">
        <v>87</v>
      </c>
      <c r="I9" s="38" t="s">
        <v>11</v>
      </c>
      <c r="J9" s="39"/>
    </row>
    <row r="10" spans="1:10" ht="27.75" customHeight="1" x14ac:dyDescent="0.2">
      <c r="A10" s="40">
        <v>4</v>
      </c>
      <c r="B10" s="143" t="s">
        <v>93</v>
      </c>
      <c r="C10" s="143"/>
      <c r="D10" s="143"/>
      <c r="E10" s="143"/>
      <c r="F10" s="143"/>
      <c r="G10" s="69">
        <f>SUM(G11:G20)</f>
        <v>0</v>
      </c>
      <c r="H10" s="69">
        <f>SUM(H11:H20)</f>
        <v>0</v>
      </c>
      <c r="I10" s="41"/>
      <c r="J10" s="42"/>
    </row>
    <row r="11" spans="1:10" x14ac:dyDescent="0.2">
      <c r="A11" s="43" t="s">
        <v>13</v>
      </c>
      <c r="B11" s="139" t="s">
        <v>12</v>
      </c>
      <c r="C11" s="139"/>
      <c r="D11" s="44"/>
      <c r="E11" s="45"/>
      <c r="F11" s="46"/>
      <c r="G11" s="70">
        <f t="shared" ref="G11:G203" si="0">ROUND(E11*F11,2)</f>
        <v>0</v>
      </c>
      <c r="H11" s="70">
        <f t="shared" ref="H11:H75" si="1">ROUND(G11*$D$7,2)</f>
        <v>0</v>
      </c>
      <c r="I11" s="47"/>
      <c r="J11" s="42"/>
    </row>
    <row r="12" spans="1:10" x14ac:dyDescent="0.2">
      <c r="A12" s="43" t="s">
        <v>14</v>
      </c>
      <c r="B12" s="139" t="s">
        <v>12</v>
      </c>
      <c r="C12" s="139"/>
      <c r="D12" s="44"/>
      <c r="E12" s="45"/>
      <c r="F12" s="46"/>
      <c r="G12" s="70">
        <f t="shared" si="0"/>
        <v>0</v>
      </c>
      <c r="H12" s="70">
        <f t="shared" si="1"/>
        <v>0</v>
      </c>
      <c r="I12" s="47"/>
      <c r="J12" s="42"/>
    </row>
    <row r="13" spans="1:10" x14ac:dyDescent="0.2">
      <c r="A13" s="43" t="s">
        <v>15</v>
      </c>
      <c r="B13" s="139" t="s">
        <v>12</v>
      </c>
      <c r="C13" s="139"/>
      <c r="D13" s="44"/>
      <c r="E13" s="45"/>
      <c r="F13" s="46"/>
      <c r="G13" s="70">
        <f t="shared" si="0"/>
        <v>0</v>
      </c>
      <c r="H13" s="70">
        <f t="shared" si="1"/>
        <v>0</v>
      </c>
      <c r="I13" s="47"/>
      <c r="J13" s="42"/>
    </row>
    <row r="14" spans="1:10" x14ac:dyDescent="0.2">
      <c r="A14" s="43" t="s">
        <v>16</v>
      </c>
      <c r="B14" s="139" t="s">
        <v>12</v>
      </c>
      <c r="C14" s="139"/>
      <c r="D14" s="44"/>
      <c r="E14" s="45"/>
      <c r="F14" s="46"/>
      <c r="G14" s="70">
        <f t="shared" si="0"/>
        <v>0</v>
      </c>
      <c r="H14" s="70">
        <f t="shared" si="1"/>
        <v>0</v>
      </c>
      <c r="I14" s="47"/>
      <c r="J14" s="42"/>
    </row>
    <row r="15" spans="1:10" x14ac:dyDescent="0.2">
      <c r="A15" s="43" t="s">
        <v>17</v>
      </c>
      <c r="B15" s="139" t="s">
        <v>12</v>
      </c>
      <c r="C15" s="139"/>
      <c r="D15" s="44"/>
      <c r="E15" s="45"/>
      <c r="F15" s="46"/>
      <c r="G15" s="70">
        <f t="shared" si="0"/>
        <v>0</v>
      </c>
      <c r="H15" s="70">
        <f t="shared" si="1"/>
        <v>0</v>
      </c>
      <c r="I15" s="47"/>
      <c r="J15" s="42"/>
    </row>
    <row r="16" spans="1:10" x14ac:dyDescent="0.2">
      <c r="A16" s="43" t="s">
        <v>18</v>
      </c>
      <c r="B16" s="139" t="s">
        <v>12</v>
      </c>
      <c r="C16" s="139"/>
      <c r="D16" s="44"/>
      <c r="E16" s="45"/>
      <c r="F16" s="46"/>
      <c r="G16" s="70">
        <f t="shared" si="0"/>
        <v>0</v>
      </c>
      <c r="H16" s="70">
        <f t="shared" si="1"/>
        <v>0</v>
      </c>
      <c r="I16" s="47"/>
      <c r="J16" s="42"/>
    </row>
    <row r="17" spans="1:10" x14ac:dyDescent="0.2">
      <c r="A17" s="43" t="s">
        <v>19</v>
      </c>
      <c r="B17" s="139" t="s">
        <v>12</v>
      </c>
      <c r="C17" s="139"/>
      <c r="D17" s="44"/>
      <c r="E17" s="45"/>
      <c r="F17" s="46"/>
      <c r="G17" s="70">
        <f t="shared" si="0"/>
        <v>0</v>
      </c>
      <c r="H17" s="70">
        <f t="shared" si="1"/>
        <v>0</v>
      </c>
      <c r="I17" s="47"/>
      <c r="J17" s="42"/>
    </row>
    <row r="18" spans="1:10" x14ac:dyDescent="0.2">
      <c r="A18" s="43" t="s">
        <v>20</v>
      </c>
      <c r="B18" s="139" t="s">
        <v>12</v>
      </c>
      <c r="C18" s="139"/>
      <c r="D18" s="44"/>
      <c r="E18" s="45"/>
      <c r="F18" s="46"/>
      <c r="G18" s="70">
        <f t="shared" si="0"/>
        <v>0</v>
      </c>
      <c r="H18" s="70">
        <f t="shared" si="1"/>
        <v>0</v>
      </c>
      <c r="I18" s="47"/>
      <c r="J18" s="42"/>
    </row>
    <row r="19" spans="1:10" x14ac:dyDescent="0.2">
      <c r="A19" s="43" t="s">
        <v>21</v>
      </c>
      <c r="B19" s="139" t="s">
        <v>12</v>
      </c>
      <c r="C19" s="139"/>
      <c r="D19" s="44"/>
      <c r="E19" s="45"/>
      <c r="F19" s="46"/>
      <c r="G19" s="70">
        <f t="shared" si="0"/>
        <v>0</v>
      </c>
      <c r="H19" s="70">
        <f t="shared" si="1"/>
        <v>0</v>
      </c>
      <c r="I19" s="47"/>
      <c r="J19" s="42"/>
    </row>
    <row r="20" spans="1:10" x14ac:dyDescent="0.2">
      <c r="A20" s="43" t="s">
        <v>22</v>
      </c>
      <c r="B20" s="139" t="s">
        <v>12</v>
      </c>
      <c r="C20" s="139"/>
      <c r="D20" s="44"/>
      <c r="E20" s="45"/>
      <c r="F20" s="46"/>
      <c r="G20" s="70">
        <f t="shared" si="0"/>
        <v>0</v>
      </c>
      <c r="H20" s="70">
        <f t="shared" si="1"/>
        <v>0</v>
      </c>
      <c r="I20" s="47"/>
      <c r="J20" s="42"/>
    </row>
    <row r="21" spans="1:10" x14ac:dyDescent="0.2">
      <c r="A21" s="40">
        <v>5</v>
      </c>
      <c r="B21" s="143" t="s">
        <v>6</v>
      </c>
      <c r="C21" s="143"/>
      <c r="D21" s="143"/>
      <c r="E21" s="143"/>
      <c r="F21" s="143"/>
      <c r="G21" s="69">
        <f>G22+G33+G44+G60+G76+G127+G198+G204</f>
        <v>0</v>
      </c>
      <c r="H21" s="69">
        <f>H22+H33+H44+H60+H76+H127+H198+H204</f>
        <v>0</v>
      </c>
      <c r="I21" s="41"/>
      <c r="J21" s="42"/>
    </row>
    <row r="22" spans="1:10" x14ac:dyDescent="0.2">
      <c r="A22" s="48" t="s">
        <v>7</v>
      </c>
      <c r="B22" s="144" t="s">
        <v>115</v>
      </c>
      <c r="C22" s="145"/>
      <c r="D22" s="145"/>
      <c r="E22" s="145"/>
      <c r="F22" s="146"/>
      <c r="G22" s="71">
        <f>SUM(G23:G32)</f>
        <v>0</v>
      </c>
      <c r="H22" s="71">
        <f>SUM(H23:H32)</f>
        <v>0</v>
      </c>
      <c r="I22" s="49"/>
      <c r="J22" s="50"/>
    </row>
    <row r="23" spans="1:10" x14ac:dyDescent="0.2">
      <c r="A23" s="43" t="s">
        <v>23</v>
      </c>
      <c r="B23" s="139" t="s">
        <v>54</v>
      </c>
      <c r="C23" s="139"/>
      <c r="D23" s="44"/>
      <c r="E23" s="45"/>
      <c r="F23" s="46"/>
      <c r="G23" s="70">
        <f t="shared" ref="G23:G32" si="2">ROUND(E23*F23,2)</f>
        <v>0</v>
      </c>
      <c r="H23" s="70">
        <f t="shared" si="1"/>
        <v>0</v>
      </c>
      <c r="I23" s="47"/>
      <c r="J23" s="42"/>
    </row>
    <row r="24" spans="1:10" x14ac:dyDescent="0.2">
      <c r="A24" s="43" t="s">
        <v>24</v>
      </c>
      <c r="B24" s="139" t="s">
        <v>54</v>
      </c>
      <c r="C24" s="139"/>
      <c r="D24" s="44"/>
      <c r="E24" s="45"/>
      <c r="F24" s="46"/>
      <c r="G24" s="70">
        <f t="shared" si="2"/>
        <v>0</v>
      </c>
      <c r="H24" s="70">
        <f t="shared" si="1"/>
        <v>0</v>
      </c>
      <c r="I24" s="47"/>
      <c r="J24" s="42"/>
    </row>
    <row r="25" spans="1:10" x14ac:dyDescent="0.2">
      <c r="A25" s="43" t="s">
        <v>25</v>
      </c>
      <c r="B25" s="139" t="s">
        <v>54</v>
      </c>
      <c r="C25" s="139"/>
      <c r="D25" s="44"/>
      <c r="E25" s="45"/>
      <c r="F25" s="46"/>
      <c r="G25" s="70">
        <f t="shared" si="2"/>
        <v>0</v>
      </c>
      <c r="H25" s="70">
        <f t="shared" si="1"/>
        <v>0</v>
      </c>
      <c r="I25" s="47"/>
      <c r="J25" s="42"/>
    </row>
    <row r="26" spans="1:10" x14ac:dyDescent="0.2">
      <c r="A26" s="43" t="s">
        <v>26</v>
      </c>
      <c r="B26" s="139" t="s">
        <v>54</v>
      </c>
      <c r="C26" s="139"/>
      <c r="D26" s="44"/>
      <c r="E26" s="45"/>
      <c r="F26" s="46"/>
      <c r="G26" s="70">
        <f t="shared" si="2"/>
        <v>0</v>
      </c>
      <c r="H26" s="70">
        <f t="shared" si="1"/>
        <v>0</v>
      </c>
      <c r="I26" s="47"/>
      <c r="J26" s="42"/>
    </row>
    <row r="27" spans="1:10" x14ac:dyDescent="0.2">
      <c r="A27" s="43" t="s">
        <v>27</v>
      </c>
      <c r="B27" s="139" t="s">
        <v>54</v>
      </c>
      <c r="C27" s="139"/>
      <c r="D27" s="44"/>
      <c r="E27" s="45"/>
      <c r="F27" s="46"/>
      <c r="G27" s="70">
        <f t="shared" si="2"/>
        <v>0</v>
      </c>
      <c r="H27" s="70">
        <f t="shared" si="1"/>
        <v>0</v>
      </c>
      <c r="I27" s="47"/>
      <c r="J27" s="42"/>
    </row>
    <row r="28" spans="1:10" x14ac:dyDescent="0.2">
      <c r="A28" s="43" t="s">
        <v>28</v>
      </c>
      <c r="B28" s="139" t="s">
        <v>54</v>
      </c>
      <c r="C28" s="139"/>
      <c r="D28" s="44"/>
      <c r="E28" s="45"/>
      <c r="F28" s="46"/>
      <c r="G28" s="70">
        <f t="shared" si="2"/>
        <v>0</v>
      </c>
      <c r="H28" s="70">
        <f t="shared" si="1"/>
        <v>0</v>
      </c>
      <c r="I28" s="47"/>
      <c r="J28" s="42"/>
    </row>
    <row r="29" spans="1:10" x14ac:dyDescent="0.2">
      <c r="A29" s="43" t="s">
        <v>29</v>
      </c>
      <c r="B29" s="139" t="s">
        <v>54</v>
      </c>
      <c r="C29" s="139"/>
      <c r="D29" s="44"/>
      <c r="E29" s="45"/>
      <c r="F29" s="46"/>
      <c r="G29" s="70">
        <f t="shared" si="2"/>
        <v>0</v>
      </c>
      <c r="H29" s="70">
        <f t="shared" si="1"/>
        <v>0</v>
      </c>
      <c r="I29" s="47"/>
      <c r="J29" s="42"/>
    </row>
    <row r="30" spans="1:10" x14ac:dyDescent="0.2">
      <c r="A30" s="43" t="s">
        <v>30</v>
      </c>
      <c r="B30" s="139" t="s">
        <v>54</v>
      </c>
      <c r="C30" s="139"/>
      <c r="D30" s="44"/>
      <c r="E30" s="45"/>
      <c r="F30" s="46"/>
      <c r="G30" s="70">
        <f t="shared" si="2"/>
        <v>0</v>
      </c>
      <c r="H30" s="70">
        <f t="shared" si="1"/>
        <v>0</v>
      </c>
      <c r="I30" s="47"/>
      <c r="J30" s="42"/>
    </row>
    <row r="31" spans="1:10" x14ac:dyDescent="0.2">
      <c r="A31" s="43" t="s">
        <v>31</v>
      </c>
      <c r="B31" s="139" t="s">
        <v>54</v>
      </c>
      <c r="C31" s="139"/>
      <c r="D31" s="44"/>
      <c r="E31" s="45"/>
      <c r="F31" s="46"/>
      <c r="G31" s="70">
        <f t="shared" si="2"/>
        <v>0</v>
      </c>
      <c r="H31" s="70">
        <f t="shared" si="1"/>
        <v>0</v>
      </c>
      <c r="I31" s="47"/>
      <c r="J31" s="42"/>
    </row>
    <row r="32" spans="1:10" x14ac:dyDescent="0.2">
      <c r="A32" s="43" t="s">
        <v>32</v>
      </c>
      <c r="B32" s="139" t="s">
        <v>54</v>
      </c>
      <c r="C32" s="139"/>
      <c r="D32" s="44"/>
      <c r="E32" s="45"/>
      <c r="F32" s="46"/>
      <c r="G32" s="70">
        <f t="shared" si="2"/>
        <v>0</v>
      </c>
      <c r="H32" s="70">
        <f t="shared" si="1"/>
        <v>0</v>
      </c>
      <c r="I32" s="47"/>
      <c r="J32" s="42"/>
    </row>
    <row r="33" spans="1:10" x14ac:dyDescent="0.2">
      <c r="A33" s="48" t="s">
        <v>8</v>
      </c>
      <c r="B33" s="144" t="s">
        <v>74</v>
      </c>
      <c r="C33" s="145"/>
      <c r="D33" s="145"/>
      <c r="E33" s="145"/>
      <c r="F33" s="146"/>
      <c r="G33" s="71">
        <f>SUM(G34:G43)</f>
        <v>0</v>
      </c>
      <c r="H33" s="71">
        <f>SUM(H34:H43)</f>
        <v>0</v>
      </c>
      <c r="I33" s="49"/>
      <c r="J33" s="50"/>
    </row>
    <row r="34" spans="1:10" x14ac:dyDescent="0.2">
      <c r="A34" s="43" t="s">
        <v>33</v>
      </c>
      <c r="B34" s="139" t="s">
        <v>54</v>
      </c>
      <c r="C34" s="139"/>
      <c r="D34" s="44"/>
      <c r="E34" s="45"/>
      <c r="F34" s="46"/>
      <c r="G34" s="70">
        <f t="shared" ref="G34:G43" si="3">ROUND(E34*F34,2)</f>
        <v>0</v>
      </c>
      <c r="H34" s="70">
        <f t="shared" si="1"/>
        <v>0</v>
      </c>
      <c r="I34" s="47"/>
      <c r="J34" s="42"/>
    </row>
    <row r="35" spans="1:10" x14ac:dyDescent="0.2">
      <c r="A35" s="43" t="s">
        <v>34</v>
      </c>
      <c r="B35" s="139" t="s">
        <v>54</v>
      </c>
      <c r="C35" s="139"/>
      <c r="D35" s="44"/>
      <c r="E35" s="45"/>
      <c r="F35" s="46"/>
      <c r="G35" s="70">
        <f t="shared" si="3"/>
        <v>0</v>
      </c>
      <c r="H35" s="70">
        <f t="shared" si="1"/>
        <v>0</v>
      </c>
      <c r="I35" s="47"/>
      <c r="J35" s="42"/>
    </row>
    <row r="36" spans="1:10" x14ac:dyDescent="0.2">
      <c r="A36" s="43" t="s">
        <v>35</v>
      </c>
      <c r="B36" s="139" t="s">
        <v>54</v>
      </c>
      <c r="C36" s="139"/>
      <c r="D36" s="44"/>
      <c r="E36" s="45"/>
      <c r="F36" s="46"/>
      <c r="G36" s="70">
        <f t="shared" si="3"/>
        <v>0</v>
      </c>
      <c r="H36" s="70">
        <f t="shared" si="1"/>
        <v>0</v>
      </c>
      <c r="I36" s="47"/>
      <c r="J36" s="42"/>
    </row>
    <row r="37" spans="1:10" x14ac:dyDescent="0.2">
      <c r="A37" s="43" t="s">
        <v>36</v>
      </c>
      <c r="B37" s="139" t="s">
        <v>54</v>
      </c>
      <c r="C37" s="139"/>
      <c r="D37" s="44"/>
      <c r="E37" s="45"/>
      <c r="F37" s="46"/>
      <c r="G37" s="70">
        <f t="shared" si="3"/>
        <v>0</v>
      </c>
      <c r="H37" s="70">
        <f t="shared" si="1"/>
        <v>0</v>
      </c>
      <c r="I37" s="47"/>
      <c r="J37" s="42"/>
    </row>
    <row r="38" spans="1:10" x14ac:dyDescent="0.2">
      <c r="A38" s="43" t="s">
        <v>37</v>
      </c>
      <c r="B38" s="139" t="s">
        <v>54</v>
      </c>
      <c r="C38" s="139"/>
      <c r="D38" s="44"/>
      <c r="E38" s="45"/>
      <c r="F38" s="46"/>
      <c r="G38" s="70">
        <f t="shared" si="3"/>
        <v>0</v>
      </c>
      <c r="H38" s="70">
        <f t="shared" si="1"/>
        <v>0</v>
      </c>
      <c r="I38" s="47"/>
      <c r="J38" s="42"/>
    </row>
    <row r="39" spans="1:10" x14ac:dyDescent="0.2">
      <c r="A39" s="43" t="s">
        <v>38</v>
      </c>
      <c r="B39" s="139" t="s">
        <v>54</v>
      </c>
      <c r="C39" s="139"/>
      <c r="D39" s="44"/>
      <c r="E39" s="45"/>
      <c r="F39" s="46"/>
      <c r="G39" s="70">
        <f t="shared" si="3"/>
        <v>0</v>
      </c>
      <c r="H39" s="70">
        <f t="shared" si="1"/>
        <v>0</v>
      </c>
      <c r="I39" s="47"/>
      <c r="J39" s="42"/>
    </row>
    <row r="40" spans="1:10" x14ac:dyDescent="0.2">
      <c r="A40" s="43" t="s">
        <v>39</v>
      </c>
      <c r="B40" s="139" t="s">
        <v>54</v>
      </c>
      <c r="C40" s="139"/>
      <c r="D40" s="44"/>
      <c r="E40" s="45"/>
      <c r="F40" s="46"/>
      <c r="G40" s="70">
        <f t="shared" si="3"/>
        <v>0</v>
      </c>
      <c r="H40" s="70">
        <f t="shared" si="1"/>
        <v>0</v>
      </c>
      <c r="I40" s="47"/>
      <c r="J40" s="42"/>
    </row>
    <row r="41" spans="1:10" x14ac:dyDescent="0.2">
      <c r="A41" s="43" t="s">
        <v>40</v>
      </c>
      <c r="B41" s="139" t="s">
        <v>54</v>
      </c>
      <c r="C41" s="139"/>
      <c r="D41" s="44"/>
      <c r="E41" s="45"/>
      <c r="F41" s="46"/>
      <c r="G41" s="70">
        <f t="shared" si="3"/>
        <v>0</v>
      </c>
      <c r="H41" s="70">
        <f t="shared" si="1"/>
        <v>0</v>
      </c>
      <c r="I41" s="47"/>
      <c r="J41" s="42"/>
    </row>
    <row r="42" spans="1:10" x14ac:dyDescent="0.2">
      <c r="A42" s="43" t="s">
        <v>41</v>
      </c>
      <c r="B42" s="139" t="s">
        <v>54</v>
      </c>
      <c r="C42" s="139"/>
      <c r="D42" s="44"/>
      <c r="E42" s="45"/>
      <c r="F42" s="46"/>
      <c r="G42" s="70">
        <f t="shared" si="3"/>
        <v>0</v>
      </c>
      <c r="H42" s="70">
        <f t="shared" si="1"/>
        <v>0</v>
      </c>
      <c r="I42" s="47"/>
      <c r="J42" s="42"/>
    </row>
    <row r="43" spans="1:10" x14ac:dyDescent="0.2">
      <c r="A43" s="43" t="s">
        <v>42</v>
      </c>
      <c r="B43" s="139" t="s">
        <v>54</v>
      </c>
      <c r="C43" s="139"/>
      <c r="D43" s="44"/>
      <c r="E43" s="45"/>
      <c r="F43" s="46"/>
      <c r="G43" s="70">
        <f t="shared" si="3"/>
        <v>0</v>
      </c>
      <c r="H43" s="70">
        <f t="shared" si="1"/>
        <v>0</v>
      </c>
      <c r="I43" s="47"/>
      <c r="J43" s="42"/>
    </row>
    <row r="44" spans="1:10" ht="25.5" customHeight="1" x14ac:dyDescent="0.2">
      <c r="A44" s="48" t="s">
        <v>9</v>
      </c>
      <c r="B44" s="144" t="s">
        <v>171</v>
      </c>
      <c r="C44" s="145"/>
      <c r="D44" s="145"/>
      <c r="E44" s="145"/>
      <c r="F44" s="146"/>
      <c r="G44" s="71">
        <f>SUM(G45:G61)</f>
        <v>0</v>
      </c>
      <c r="H44" s="71">
        <f>SUM(H45:H61)</f>
        <v>0</v>
      </c>
      <c r="I44" s="49"/>
      <c r="J44" s="50"/>
    </row>
    <row r="45" spans="1:10" x14ac:dyDescent="0.2">
      <c r="A45" s="43" t="s">
        <v>44</v>
      </c>
      <c r="B45" s="139" t="s">
        <v>12</v>
      </c>
      <c r="C45" s="139"/>
      <c r="D45" s="44"/>
      <c r="E45" s="45"/>
      <c r="F45" s="46"/>
      <c r="G45" s="70">
        <f t="shared" ref="G45:G59" si="4">ROUND(E45*F45,2)</f>
        <v>0</v>
      </c>
      <c r="H45" s="70">
        <f t="shared" ref="H45:H59" si="5">ROUND(G45*$D$7,2)</f>
        <v>0</v>
      </c>
      <c r="I45" s="47"/>
      <c r="J45" s="42"/>
    </row>
    <row r="46" spans="1:10" x14ac:dyDescent="0.2">
      <c r="A46" s="43" t="s">
        <v>45</v>
      </c>
      <c r="B46" s="139" t="s">
        <v>12</v>
      </c>
      <c r="C46" s="139"/>
      <c r="D46" s="44"/>
      <c r="E46" s="45"/>
      <c r="F46" s="46"/>
      <c r="G46" s="70">
        <f t="shared" si="4"/>
        <v>0</v>
      </c>
      <c r="H46" s="70">
        <f t="shared" si="5"/>
        <v>0</v>
      </c>
      <c r="I46" s="47"/>
      <c r="J46" s="42"/>
    </row>
    <row r="47" spans="1:10" x14ac:dyDescent="0.2">
      <c r="A47" s="43" t="s">
        <v>46</v>
      </c>
      <c r="B47" s="139" t="s">
        <v>12</v>
      </c>
      <c r="C47" s="139"/>
      <c r="D47" s="44"/>
      <c r="E47" s="45"/>
      <c r="F47" s="46"/>
      <c r="G47" s="70">
        <f t="shared" si="4"/>
        <v>0</v>
      </c>
      <c r="H47" s="70">
        <f t="shared" si="5"/>
        <v>0</v>
      </c>
      <c r="I47" s="47"/>
      <c r="J47" s="42"/>
    </row>
    <row r="48" spans="1:10" x14ac:dyDescent="0.2">
      <c r="A48" s="43" t="s">
        <v>47</v>
      </c>
      <c r="B48" s="139" t="s">
        <v>12</v>
      </c>
      <c r="C48" s="139"/>
      <c r="D48" s="44"/>
      <c r="E48" s="45"/>
      <c r="F48" s="46"/>
      <c r="G48" s="70">
        <f t="shared" si="4"/>
        <v>0</v>
      </c>
      <c r="H48" s="70">
        <f t="shared" si="5"/>
        <v>0</v>
      </c>
      <c r="I48" s="47"/>
      <c r="J48" s="42"/>
    </row>
    <row r="49" spans="1:19" x14ac:dyDescent="0.2">
      <c r="A49" s="43" t="s">
        <v>48</v>
      </c>
      <c r="B49" s="139" t="s">
        <v>12</v>
      </c>
      <c r="C49" s="139"/>
      <c r="D49" s="44"/>
      <c r="E49" s="45"/>
      <c r="F49" s="46"/>
      <c r="G49" s="70">
        <f t="shared" si="4"/>
        <v>0</v>
      </c>
      <c r="H49" s="70">
        <f t="shared" si="5"/>
        <v>0</v>
      </c>
      <c r="I49" s="47"/>
      <c r="J49" s="42"/>
    </row>
    <row r="50" spans="1:19" x14ac:dyDescent="0.2">
      <c r="A50" s="43" t="s">
        <v>49</v>
      </c>
      <c r="B50" s="139" t="s">
        <v>12</v>
      </c>
      <c r="C50" s="139"/>
      <c r="D50" s="44"/>
      <c r="E50" s="45"/>
      <c r="F50" s="46"/>
      <c r="G50" s="70">
        <f t="shared" si="4"/>
        <v>0</v>
      </c>
      <c r="H50" s="70">
        <f t="shared" si="5"/>
        <v>0</v>
      </c>
      <c r="I50" s="47"/>
      <c r="J50" s="42"/>
    </row>
    <row r="51" spans="1:19" x14ac:dyDescent="0.2">
      <c r="A51" s="43" t="s">
        <v>50</v>
      </c>
      <c r="B51" s="139" t="s">
        <v>12</v>
      </c>
      <c r="C51" s="139"/>
      <c r="D51" s="44"/>
      <c r="E51" s="45"/>
      <c r="F51" s="46"/>
      <c r="G51" s="70">
        <f t="shared" si="4"/>
        <v>0</v>
      </c>
      <c r="H51" s="70">
        <f t="shared" si="5"/>
        <v>0</v>
      </c>
      <c r="I51" s="47"/>
      <c r="J51" s="42"/>
    </row>
    <row r="52" spans="1:19" x14ac:dyDescent="0.2">
      <c r="A52" s="43" t="s">
        <v>51</v>
      </c>
      <c r="B52" s="139" t="s">
        <v>12</v>
      </c>
      <c r="C52" s="139"/>
      <c r="D52" s="44"/>
      <c r="E52" s="45"/>
      <c r="F52" s="46"/>
      <c r="G52" s="70">
        <f t="shared" si="4"/>
        <v>0</v>
      </c>
      <c r="H52" s="70">
        <f t="shared" si="5"/>
        <v>0</v>
      </c>
      <c r="I52" s="47"/>
      <c r="J52" s="42"/>
    </row>
    <row r="53" spans="1:19" x14ac:dyDescent="0.2">
      <c r="A53" s="43" t="s">
        <v>52</v>
      </c>
      <c r="B53" s="139" t="s">
        <v>12</v>
      </c>
      <c r="C53" s="139"/>
      <c r="D53" s="44"/>
      <c r="E53" s="45"/>
      <c r="F53" s="46"/>
      <c r="G53" s="70">
        <f t="shared" si="4"/>
        <v>0</v>
      </c>
      <c r="H53" s="70">
        <f t="shared" si="5"/>
        <v>0</v>
      </c>
      <c r="I53" s="47"/>
      <c r="J53" s="42"/>
    </row>
    <row r="54" spans="1:19" x14ac:dyDescent="0.2">
      <c r="A54" s="43" t="s">
        <v>53</v>
      </c>
      <c r="B54" s="139" t="s">
        <v>12</v>
      </c>
      <c r="C54" s="139"/>
      <c r="D54" s="44"/>
      <c r="E54" s="45"/>
      <c r="F54" s="46"/>
      <c r="G54" s="70">
        <f t="shared" si="4"/>
        <v>0</v>
      </c>
      <c r="H54" s="70">
        <f t="shared" si="5"/>
        <v>0</v>
      </c>
      <c r="I54" s="47"/>
      <c r="J54" s="42"/>
    </row>
    <row r="55" spans="1:19" x14ac:dyDescent="0.2">
      <c r="A55" s="43" t="s">
        <v>94</v>
      </c>
      <c r="B55" s="139" t="s">
        <v>12</v>
      </c>
      <c r="C55" s="139"/>
      <c r="D55" s="44"/>
      <c r="E55" s="45"/>
      <c r="F55" s="46"/>
      <c r="G55" s="70">
        <f t="shared" si="4"/>
        <v>0</v>
      </c>
      <c r="H55" s="70">
        <f t="shared" si="5"/>
        <v>0</v>
      </c>
      <c r="I55" s="47"/>
      <c r="J55" s="42"/>
    </row>
    <row r="56" spans="1:19" x14ac:dyDescent="0.2">
      <c r="A56" s="43" t="s">
        <v>95</v>
      </c>
      <c r="B56" s="139" t="s">
        <v>12</v>
      </c>
      <c r="C56" s="139"/>
      <c r="D56" s="44"/>
      <c r="E56" s="45"/>
      <c r="F56" s="46"/>
      <c r="G56" s="70">
        <f t="shared" si="4"/>
        <v>0</v>
      </c>
      <c r="H56" s="70">
        <f t="shared" si="5"/>
        <v>0</v>
      </c>
      <c r="I56" s="47"/>
      <c r="J56" s="42"/>
    </row>
    <row r="57" spans="1:19" x14ac:dyDescent="0.2">
      <c r="A57" s="43" t="s">
        <v>96</v>
      </c>
      <c r="B57" s="139" t="s">
        <v>12</v>
      </c>
      <c r="C57" s="139"/>
      <c r="D57" s="44"/>
      <c r="E57" s="45"/>
      <c r="F57" s="46"/>
      <c r="G57" s="70">
        <f t="shared" si="4"/>
        <v>0</v>
      </c>
      <c r="H57" s="70">
        <f t="shared" si="5"/>
        <v>0</v>
      </c>
      <c r="I57" s="47"/>
      <c r="J57" s="42"/>
    </row>
    <row r="58" spans="1:19" x14ac:dyDescent="0.2">
      <c r="A58" s="43" t="s">
        <v>97</v>
      </c>
      <c r="B58" s="139" t="s">
        <v>12</v>
      </c>
      <c r="C58" s="139"/>
      <c r="D58" s="44"/>
      <c r="E58" s="45"/>
      <c r="F58" s="46"/>
      <c r="G58" s="70">
        <f t="shared" si="4"/>
        <v>0</v>
      </c>
      <c r="H58" s="70">
        <f t="shared" si="5"/>
        <v>0</v>
      </c>
      <c r="I58" s="47"/>
      <c r="J58" s="42"/>
    </row>
    <row r="59" spans="1:19" x14ac:dyDescent="0.2">
      <c r="A59" s="43" t="s">
        <v>98</v>
      </c>
      <c r="B59" s="139" t="s">
        <v>12</v>
      </c>
      <c r="C59" s="139"/>
      <c r="D59" s="44"/>
      <c r="E59" s="45"/>
      <c r="F59" s="46"/>
      <c r="G59" s="70">
        <f t="shared" si="4"/>
        <v>0</v>
      </c>
      <c r="H59" s="70">
        <f t="shared" si="5"/>
        <v>0</v>
      </c>
      <c r="I59" s="47"/>
      <c r="J59" s="42"/>
    </row>
    <row r="60" spans="1:19" ht="51.75" customHeight="1" x14ac:dyDescent="0.2">
      <c r="A60" s="48" t="s">
        <v>10</v>
      </c>
      <c r="B60" s="144" t="s">
        <v>116</v>
      </c>
      <c r="C60" s="145"/>
      <c r="D60" s="145"/>
      <c r="E60" s="145"/>
      <c r="F60" s="146"/>
      <c r="G60" s="71">
        <f>SUM(G61:G75)</f>
        <v>0</v>
      </c>
      <c r="H60" s="71">
        <f>SUM(H61:H75)</f>
        <v>0</v>
      </c>
      <c r="I60" s="49"/>
      <c r="J60" s="42"/>
      <c r="K60" s="51" t="s">
        <v>118</v>
      </c>
      <c r="L60" s="51" t="s">
        <v>119</v>
      </c>
      <c r="M60" s="51" t="s">
        <v>120</v>
      </c>
      <c r="N60" s="51" t="s">
        <v>121</v>
      </c>
      <c r="O60" s="51" t="s">
        <v>122</v>
      </c>
      <c r="P60" s="51" t="s">
        <v>123</v>
      </c>
      <c r="Q60" s="51" t="s">
        <v>124</v>
      </c>
      <c r="R60" s="51" t="s">
        <v>125</v>
      </c>
    </row>
    <row r="61" spans="1:19" x14ac:dyDescent="0.2">
      <c r="A61" s="43" t="s">
        <v>55</v>
      </c>
      <c r="B61" s="139" t="s">
        <v>117</v>
      </c>
      <c r="C61" s="139"/>
      <c r="D61" s="44"/>
      <c r="E61" s="74">
        <v>1</v>
      </c>
      <c r="F61" s="70">
        <f>R61</f>
        <v>0</v>
      </c>
      <c r="G61" s="70">
        <f t="shared" ref="G61:G75" si="6">ROUND(E61*F61,2)</f>
        <v>0</v>
      </c>
      <c r="H61" s="70">
        <f t="shared" si="1"/>
        <v>0</v>
      </c>
      <c r="I61" s="47"/>
      <c r="J61" s="42"/>
      <c r="K61" s="52"/>
      <c r="L61" s="53"/>
      <c r="M61" s="53"/>
      <c r="N61" s="53"/>
      <c r="O61" s="73" t="str">
        <f>IFERROR(ROUND((L61-N61)/M61,2),"0")</f>
        <v>0</v>
      </c>
      <c r="P61" s="53"/>
      <c r="Q61" s="55"/>
      <c r="R61" s="73">
        <f>O61*P61*Q61</f>
        <v>0</v>
      </c>
      <c r="S61" s="77" t="str">
        <f ca="1">IF(K61=0," ",IF(K61+(M61*30.5)&lt;TODAY(),"DĖMESIO! Patikrinkite, ar nurodytas turtas dar nėra nudėvėtas, amortizuotas"," "))</f>
        <v xml:space="preserve"> </v>
      </c>
    </row>
    <row r="62" spans="1:19" x14ac:dyDescent="0.2">
      <c r="A62" s="43" t="s">
        <v>56</v>
      </c>
      <c r="B62" s="139" t="s">
        <v>117</v>
      </c>
      <c r="C62" s="139"/>
      <c r="D62" s="44"/>
      <c r="E62" s="74">
        <v>1</v>
      </c>
      <c r="F62" s="70">
        <f t="shared" ref="F62:F75" si="7">R62</f>
        <v>0</v>
      </c>
      <c r="G62" s="70">
        <f t="shared" si="6"/>
        <v>0</v>
      </c>
      <c r="H62" s="70">
        <f t="shared" si="1"/>
        <v>0</v>
      </c>
      <c r="I62" s="47"/>
      <c r="J62" s="42"/>
      <c r="K62" s="52"/>
      <c r="L62" s="53"/>
      <c r="M62" s="53"/>
      <c r="N62" s="53"/>
      <c r="O62" s="73" t="str">
        <f t="shared" ref="O62:O75" si="8">IFERROR(ROUND((L62-N62)/M62,2),"0")</f>
        <v>0</v>
      </c>
      <c r="P62" s="53"/>
      <c r="Q62" s="55"/>
      <c r="R62" s="73">
        <f t="shared" ref="R62:R75" si="9">O62*P62*Q62</f>
        <v>0</v>
      </c>
      <c r="S62" s="77" t="str">
        <f t="shared" ref="S62:S75" ca="1" si="10">IF(K62=0," ",IF(K62+(M62*30.5)&lt;TODAY(),"DĖMESIO! Patikrinkite, ar nurodytas turtas dar nėra nudėvėtas, amortizuotas"," "))</f>
        <v xml:space="preserve"> </v>
      </c>
    </row>
    <row r="63" spans="1:19" x14ac:dyDescent="0.2">
      <c r="A63" s="43" t="s">
        <v>57</v>
      </c>
      <c r="B63" s="139" t="s">
        <v>117</v>
      </c>
      <c r="C63" s="139"/>
      <c r="D63" s="44"/>
      <c r="E63" s="74">
        <v>1</v>
      </c>
      <c r="F63" s="70">
        <f t="shared" si="7"/>
        <v>0</v>
      </c>
      <c r="G63" s="70">
        <f t="shared" si="6"/>
        <v>0</v>
      </c>
      <c r="H63" s="70">
        <f t="shared" si="1"/>
        <v>0</v>
      </c>
      <c r="I63" s="47"/>
      <c r="J63" s="42"/>
      <c r="K63" s="52"/>
      <c r="L63" s="53"/>
      <c r="M63" s="53"/>
      <c r="N63" s="53"/>
      <c r="O63" s="73" t="str">
        <f t="shared" si="8"/>
        <v>0</v>
      </c>
      <c r="P63" s="53"/>
      <c r="Q63" s="55"/>
      <c r="R63" s="73">
        <f t="shared" si="9"/>
        <v>0</v>
      </c>
      <c r="S63" s="77" t="str">
        <f t="shared" ca="1" si="10"/>
        <v xml:space="preserve"> </v>
      </c>
    </row>
    <row r="64" spans="1:19" x14ac:dyDescent="0.2">
      <c r="A64" s="43" t="s">
        <v>58</v>
      </c>
      <c r="B64" s="139" t="s">
        <v>117</v>
      </c>
      <c r="C64" s="139"/>
      <c r="D64" s="44"/>
      <c r="E64" s="74">
        <v>1</v>
      </c>
      <c r="F64" s="70">
        <f t="shared" si="7"/>
        <v>0</v>
      </c>
      <c r="G64" s="70">
        <f t="shared" si="6"/>
        <v>0</v>
      </c>
      <c r="H64" s="70">
        <f t="shared" si="1"/>
        <v>0</v>
      </c>
      <c r="I64" s="47"/>
      <c r="J64" s="42"/>
      <c r="K64" s="52"/>
      <c r="L64" s="53"/>
      <c r="M64" s="53"/>
      <c r="N64" s="53"/>
      <c r="O64" s="73" t="str">
        <f t="shared" si="8"/>
        <v>0</v>
      </c>
      <c r="P64" s="53"/>
      <c r="Q64" s="55"/>
      <c r="R64" s="73">
        <f t="shared" si="9"/>
        <v>0</v>
      </c>
      <c r="S64" s="77" t="str">
        <f t="shared" ca="1" si="10"/>
        <v xml:space="preserve"> </v>
      </c>
    </row>
    <row r="65" spans="1:19" x14ac:dyDescent="0.2">
      <c r="A65" s="43" t="s">
        <v>59</v>
      </c>
      <c r="B65" s="139" t="s">
        <v>117</v>
      </c>
      <c r="C65" s="139"/>
      <c r="D65" s="44"/>
      <c r="E65" s="74">
        <v>1</v>
      </c>
      <c r="F65" s="70">
        <f t="shared" si="7"/>
        <v>0</v>
      </c>
      <c r="G65" s="70">
        <f t="shared" si="6"/>
        <v>0</v>
      </c>
      <c r="H65" s="70">
        <f t="shared" si="1"/>
        <v>0</v>
      </c>
      <c r="I65" s="47"/>
      <c r="J65" s="42"/>
      <c r="K65" s="52"/>
      <c r="L65" s="53"/>
      <c r="M65" s="53"/>
      <c r="N65" s="53"/>
      <c r="O65" s="73" t="str">
        <f t="shared" si="8"/>
        <v>0</v>
      </c>
      <c r="P65" s="53"/>
      <c r="Q65" s="55"/>
      <c r="R65" s="73">
        <f t="shared" si="9"/>
        <v>0</v>
      </c>
      <c r="S65" s="77" t="str">
        <f t="shared" ca="1" si="10"/>
        <v xml:space="preserve"> </v>
      </c>
    </row>
    <row r="66" spans="1:19" x14ac:dyDescent="0.2">
      <c r="A66" s="43" t="s">
        <v>60</v>
      </c>
      <c r="B66" s="139" t="s">
        <v>117</v>
      </c>
      <c r="C66" s="139"/>
      <c r="D66" s="44"/>
      <c r="E66" s="74">
        <v>1</v>
      </c>
      <c r="F66" s="70">
        <f t="shared" si="7"/>
        <v>0</v>
      </c>
      <c r="G66" s="70">
        <f t="shared" si="6"/>
        <v>0</v>
      </c>
      <c r="H66" s="70">
        <f t="shared" si="1"/>
        <v>0</v>
      </c>
      <c r="I66" s="47"/>
      <c r="J66" s="42"/>
      <c r="K66" s="52"/>
      <c r="L66" s="53"/>
      <c r="M66" s="53"/>
      <c r="N66" s="53"/>
      <c r="O66" s="73" t="str">
        <f t="shared" si="8"/>
        <v>0</v>
      </c>
      <c r="P66" s="53"/>
      <c r="Q66" s="55"/>
      <c r="R66" s="73">
        <f t="shared" si="9"/>
        <v>0</v>
      </c>
      <c r="S66" s="77" t="str">
        <f t="shared" ca="1" si="10"/>
        <v xml:space="preserve"> </v>
      </c>
    </row>
    <row r="67" spans="1:19" x14ac:dyDescent="0.2">
      <c r="A67" s="43" t="s">
        <v>61</v>
      </c>
      <c r="B67" s="139" t="s">
        <v>117</v>
      </c>
      <c r="C67" s="139"/>
      <c r="D67" s="44"/>
      <c r="E67" s="74">
        <v>1</v>
      </c>
      <c r="F67" s="70">
        <f t="shared" si="7"/>
        <v>0</v>
      </c>
      <c r="G67" s="70">
        <f t="shared" si="6"/>
        <v>0</v>
      </c>
      <c r="H67" s="70">
        <f t="shared" si="1"/>
        <v>0</v>
      </c>
      <c r="I67" s="47"/>
      <c r="J67" s="42"/>
      <c r="K67" s="52"/>
      <c r="L67" s="53"/>
      <c r="M67" s="53"/>
      <c r="N67" s="53"/>
      <c r="O67" s="73" t="str">
        <f t="shared" si="8"/>
        <v>0</v>
      </c>
      <c r="P67" s="53"/>
      <c r="Q67" s="55"/>
      <c r="R67" s="73">
        <f t="shared" si="9"/>
        <v>0</v>
      </c>
      <c r="S67" s="77" t="str">
        <f t="shared" ca="1" si="10"/>
        <v xml:space="preserve"> </v>
      </c>
    </row>
    <row r="68" spans="1:19" x14ac:dyDescent="0.2">
      <c r="A68" s="43" t="s">
        <v>62</v>
      </c>
      <c r="B68" s="139" t="s">
        <v>117</v>
      </c>
      <c r="C68" s="139"/>
      <c r="D68" s="44"/>
      <c r="E68" s="74">
        <v>1</v>
      </c>
      <c r="F68" s="70">
        <f t="shared" si="7"/>
        <v>0</v>
      </c>
      <c r="G68" s="70">
        <f t="shared" si="6"/>
        <v>0</v>
      </c>
      <c r="H68" s="70">
        <f t="shared" si="1"/>
        <v>0</v>
      </c>
      <c r="I68" s="47"/>
      <c r="J68" s="42"/>
      <c r="K68" s="52"/>
      <c r="L68" s="53"/>
      <c r="M68" s="53"/>
      <c r="N68" s="53"/>
      <c r="O68" s="73" t="str">
        <f t="shared" si="8"/>
        <v>0</v>
      </c>
      <c r="P68" s="53"/>
      <c r="Q68" s="55"/>
      <c r="R68" s="73">
        <f t="shared" si="9"/>
        <v>0</v>
      </c>
      <c r="S68" s="77" t="str">
        <f t="shared" ca="1" si="10"/>
        <v xml:space="preserve"> </v>
      </c>
    </row>
    <row r="69" spans="1:19" x14ac:dyDescent="0.2">
      <c r="A69" s="43" t="s">
        <v>63</v>
      </c>
      <c r="B69" s="139" t="s">
        <v>117</v>
      </c>
      <c r="C69" s="139"/>
      <c r="D69" s="44"/>
      <c r="E69" s="74">
        <v>1</v>
      </c>
      <c r="F69" s="70">
        <f t="shared" si="7"/>
        <v>0</v>
      </c>
      <c r="G69" s="70">
        <f t="shared" si="6"/>
        <v>0</v>
      </c>
      <c r="H69" s="70">
        <f t="shared" si="1"/>
        <v>0</v>
      </c>
      <c r="I69" s="47"/>
      <c r="J69" s="42"/>
      <c r="K69" s="52"/>
      <c r="L69" s="53"/>
      <c r="M69" s="53"/>
      <c r="N69" s="53"/>
      <c r="O69" s="73" t="str">
        <f t="shared" si="8"/>
        <v>0</v>
      </c>
      <c r="P69" s="53"/>
      <c r="Q69" s="55"/>
      <c r="R69" s="73">
        <f t="shared" si="9"/>
        <v>0</v>
      </c>
      <c r="S69" s="77" t="str">
        <f t="shared" ca="1" si="10"/>
        <v xml:space="preserve"> </v>
      </c>
    </row>
    <row r="70" spans="1:19" x14ac:dyDescent="0.2">
      <c r="A70" s="43" t="s">
        <v>64</v>
      </c>
      <c r="B70" s="139" t="s">
        <v>117</v>
      </c>
      <c r="C70" s="139"/>
      <c r="D70" s="44"/>
      <c r="E70" s="74">
        <v>1</v>
      </c>
      <c r="F70" s="70">
        <f t="shared" si="7"/>
        <v>0</v>
      </c>
      <c r="G70" s="70">
        <f t="shared" si="6"/>
        <v>0</v>
      </c>
      <c r="H70" s="70">
        <f t="shared" si="1"/>
        <v>0</v>
      </c>
      <c r="I70" s="47"/>
      <c r="J70" s="42"/>
      <c r="K70" s="52"/>
      <c r="L70" s="53"/>
      <c r="M70" s="53"/>
      <c r="N70" s="53"/>
      <c r="O70" s="73" t="str">
        <f t="shared" si="8"/>
        <v>0</v>
      </c>
      <c r="P70" s="53"/>
      <c r="Q70" s="55"/>
      <c r="R70" s="73">
        <f t="shared" si="9"/>
        <v>0</v>
      </c>
      <c r="S70" s="77" t="str">
        <f t="shared" ca="1" si="10"/>
        <v xml:space="preserve"> </v>
      </c>
    </row>
    <row r="71" spans="1:19" x14ac:dyDescent="0.2">
      <c r="A71" s="43" t="s">
        <v>133</v>
      </c>
      <c r="B71" s="139" t="s">
        <v>117</v>
      </c>
      <c r="C71" s="139"/>
      <c r="D71" s="44"/>
      <c r="E71" s="74">
        <v>1</v>
      </c>
      <c r="F71" s="70">
        <f t="shared" si="7"/>
        <v>0</v>
      </c>
      <c r="G71" s="70">
        <f t="shared" si="6"/>
        <v>0</v>
      </c>
      <c r="H71" s="70">
        <f t="shared" si="1"/>
        <v>0</v>
      </c>
      <c r="I71" s="47"/>
      <c r="J71" s="42"/>
      <c r="K71" s="52"/>
      <c r="L71" s="53"/>
      <c r="M71" s="53"/>
      <c r="N71" s="53"/>
      <c r="O71" s="73" t="str">
        <f t="shared" si="8"/>
        <v>0</v>
      </c>
      <c r="P71" s="53"/>
      <c r="Q71" s="55"/>
      <c r="R71" s="73">
        <f t="shared" si="9"/>
        <v>0</v>
      </c>
      <c r="S71" s="77" t="str">
        <f t="shared" ca="1" si="10"/>
        <v xml:space="preserve"> </v>
      </c>
    </row>
    <row r="72" spans="1:19" x14ac:dyDescent="0.2">
      <c r="A72" s="43" t="s">
        <v>134</v>
      </c>
      <c r="B72" s="139" t="s">
        <v>117</v>
      </c>
      <c r="C72" s="139"/>
      <c r="D72" s="44"/>
      <c r="E72" s="74">
        <v>1</v>
      </c>
      <c r="F72" s="70">
        <f t="shared" si="7"/>
        <v>0</v>
      </c>
      <c r="G72" s="70">
        <f t="shared" si="6"/>
        <v>0</v>
      </c>
      <c r="H72" s="70">
        <f t="shared" si="1"/>
        <v>0</v>
      </c>
      <c r="I72" s="47"/>
      <c r="J72" s="42"/>
      <c r="K72" s="52"/>
      <c r="L72" s="53"/>
      <c r="M72" s="53"/>
      <c r="N72" s="53"/>
      <c r="O72" s="73" t="str">
        <f t="shared" si="8"/>
        <v>0</v>
      </c>
      <c r="P72" s="53"/>
      <c r="Q72" s="55"/>
      <c r="R72" s="73">
        <f t="shared" si="9"/>
        <v>0</v>
      </c>
      <c r="S72" s="77" t="str">
        <f t="shared" ca="1" si="10"/>
        <v xml:space="preserve"> </v>
      </c>
    </row>
    <row r="73" spans="1:19" x14ac:dyDescent="0.2">
      <c r="A73" s="43" t="s">
        <v>135</v>
      </c>
      <c r="B73" s="139" t="s">
        <v>117</v>
      </c>
      <c r="C73" s="139"/>
      <c r="D73" s="44"/>
      <c r="E73" s="74">
        <v>1</v>
      </c>
      <c r="F73" s="70">
        <f t="shared" si="7"/>
        <v>0</v>
      </c>
      <c r="G73" s="70">
        <f t="shared" si="6"/>
        <v>0</v>
      </c>
      <c r="H73" s="70">
        <f t="shared" si="1"/>
        <v>0</v>
      </c>
      <c r="I73" s="47"/>
      <c r="J73" s="42"/>
      <c r="K73" s="52"/>
      <c r="L73" s="53"/>
      <c r="M73" s="53"/>
      <c r="N73" s="53"/>
      <c r="O73" s="73" t="str">
        <f t="shared" si="8"/>
        <v>0</v>
      </c>
      <c r="P73" s="53"/>
      <c r="Q73" s="55"/>
      <c r="R73" s="73">
        <f t="shared" si="9"/>
        <v>0</v>
      </c>
      <c r="S73" s="77" t="str">
        <f t="shared" ca="1" si="10"/>
        <v xml:space="preserve"> </v>
      </c>
    </row>
    <row r="74" spans="1:19" x14ac:dyDescent="0.2">
      <c r="A74" s="43" t="s">
        <v>136</v>
      </c>
      <c r="B74" s="139" t="s">
        <v>117</v>
      </c>
      <c r="C74" s="139"/>
      <c r="D74" s="44"/>
      <c r="E74" s="74">
        <v>1</v>
      </c>
      <c r="F74" s="70">
        <f t="shared" si="7"/>
        <v>0</v>
      </c>
      <c r="G74" s="70">
        <f t="shared" si="6"/>
        <v>0</v>
      </c>
      <c r="H74" s="70">
        <f t="shared" si="1"/>
        <v>0</v>
      </c>
      <c r="I74" s="47"/>
      <c r="J74" s="42"/>
      <c r="K74" s="52"/>
      <c r="L74" s="53"/>
      <c r="M74" s="53"/>
      <c r="N74" s="53"/>
      <c r="O74" s="73" t="str">
        <f t="shared" si="8"/>
        <v>0</v>
      </c>
      <c r="P74" s="53"/>
      <c r="Q74" s="55"/>
      <c r="R74" s="73">
        <f t="shared" si="9"/>
        <v>0</v>
      </c>
      <c r="S74" s="77" t="str">
        <f t="shared" ca="1" si="10"/>
        <v xml:space="preserve"> </v>
      </c>
    </row>
    <row r="75" spans="1:19" x14ac:dyDescent="0.2">
      <c r="A75" s="43" t="s">
        <v>137</v>
      </c>
      <c r="B75" s="139" t="s">
        <v>117</v>
      </c>
      <c r="C75" s="139"/>
      <c r="D75" s="44"/>
      <c r="E75" s="74">
        <v>1</v>
      </c>
      <c r="F75" s="70">
        <f t="shared" si="7"/>
        <v>0</v>
      </c>
      <c r="G75" s="70">
        <f t="shared" si="6"/>
        <v>0</v>
      </c>
      <c r="H75" s="70">
        <f t="shared" si="1"/>
        <v>0</v>
      </c>
      <c r="I75" s="47"/>
      <c r="J75" s="42"/>
      <c r="K75" s="52"/>
      <c r="L75" s="53"/>
      <c r="M75" s="53"/>
      <c r="N75" s="53"/>
      <c r="O75" s="73" t="str">
        <f t="shared" si="8"/>
        <v>0</v>
      </c>
      <c r="P75" s="53"/>
      <c r="Q75" s="55"/>
      <c r="R75" s="73">
        <f t="shared" si="9"/>
        <v>0</v>
      </c>
      <c r="S75" s="77" t="str">
        <f t="shared" ca="1" si="10"/>
        <v xml:space="preserve"> </v>
      </c>
    </row>
    <row r="76" spans="1:19" ht="39" customHeight="1" x14ac:dyDescent="0.2">
      <c r="A76" s="48" t="s">
        <v>65</v>
      </c>
      <c r="B76" s="140" t="s">
        <v>80</v>
      </c>
      <c r="C76" s="141"/>
      <c r="D76" s="141"/>
      <c r="E76" s="141"/>
      <c r="F76" s="142"/>
      <c r="G76" s="71">
        <f>SUM(G77:G126)</f>
        <v>0</v>
      </c>
      <c r="H76" s="71">
        <f>SUM(H77:H126)</f>
        <v>0</v>
      </c>
      <c r="I76" s="57"/>
      <c r="J76" s="42"/>
      <c r="K76" s="51" t="s">
        <v>173</v>
      </c>
    </row>
    <row r="77" spans="1:19" x14ac:dyDescent="0.2">
      <c r="A77" s="127" t="s">
        <v>66</v>
      </c>
      <c r="B77" s="130" t="s">
        <v>113</v>
      </c>
      <c r="C77" s="47" t="s">
        <v>114</v>
      </c>
      <c r="D77" s="133" t="s">
        <v>5</v>
      </c>
      <c r="E77" s="136"/>
      <c r="F77" s="121" t="str">
        <f>IFERROR(ROUND(AVERAGE(K77:K81),2),"0")</f>
        <v>0</v>
      </c>
      <c r="G77" s="121">
        <f>ROUND(E77*F77,2)</f>
        <v>0</v>
      </c>
      <c r="H77" s="121">
        <f>ROUND(G77*$D$7,2)</f>
        <v>0</v>
      </c>
      <c r="I77" s="124"/>
      <c r="J77" s="58"/>
      <c r="K77" s="53"/>
    </row>
    <row r="78" spans="1:19" x14ac:dyDescent="0.2">
      <c r="A78" s="128"/>
      <c r="B78" s="131"/>
      <c r="C78" s="47" t="s">
        <v>114</v>
      </c>
      <c r="D78" s="134"/>
      <c r="E78" s="137"/>
      <c r="F78" s="122"/>
      <c r="G78" s="122"/>
      <c r="H78" s="122"/>
      <c r="I78" s="125"/>
      <c r="J78" s="58"/>
      <c r="K78" s="53"/>
    </row>
    <row r="79" spans="1:19" x14ac:dyDescent="0.2">
      <c r="A79" s="128"/>
      <c r="B79" s="131"/>
      <c r="C79" s="47" t="s">
        <v>114</v>
      </c>
      <c r="D79" s="134"/>
      <c r="E79" s="137"/>
      <c r="F79" s="122"/>
      <c r="G79" s="122"/>
      <c r="H79" s="122"/>
      <c r="I79" s="125"/>
      <c r="J79" s="58"/>
      <c r="K79" s="53"/>
    </row>
    <row r="80" spans="1:19" x14ac:dyDescent="0.2">
      <c r="A80" s="128"/>
      <c r="B80" s="131"/>
      <c r="C80" s="47" t="s">
        <v>114</v>
      </c>
      <c r="D80" s="134"/>
      <c r="E80" s="137"/>
      <c r="F80" s="122"/>
      <c r="G80" s="122"/>
      <c r="H80" s="122"/>
      <c r="I80" s="125"/>
      <c r="J80" s="58"/>
      <c r="K80" s="53"/>
    </row>
    <row r="81" spans="1:11" x14ac:dyDescent="0.2">
      <c r="A81" s="129"/>
      <c r="B81" s="132"/>
      <c r="C81" s="47" t="s">
        <v>114</v>
      </c>
      <c r="D81" s="135"/>
      <c r="E81" s="138"/>
      <c r="F81" s="123"/>
      <c r="G81" s="123"/>
      <c r="H81" s="123"/>
      <c r="I81" s="126"/>
      <c r="J81" s="58"/>
      <c r="K81" s="53"/>
    </row>
    <row r="82" spans="1:11" x14ac:dyDescent="0.2">
      <c r="A82" s="127" t="s">
        <v>67</v>
      </c>
      <c r="B82" s="130" t="s">
        <v>113</v>
      </c>
      <c r="C82" s="47" t="s">
        <v>114</v>
      </c>
      <c r="D82" s="133" t="s">
        <v>5</v>
      </c>
      <c r="E82" s="136"/>
      <c r="F82" s="121" t="str">
        <f t="shared" ref="F82" si="11">IFERROR(ROUND(AVERAGE(K82:K86),2),"0")</f>
        <v>0</v>
      </c>
      <c r="G82" s="121">
        <f>ROUND(E82*F82,2)</f>
        <v>0</v>
      </c>
      <c r="H82" s="121">
        <f>ROUND(G82*$D$7,2)</f>
        <v>0</v>
      </c>
      <c r="I82" s="124"/>
      <c r="J82" s="58"/>
      <c r="K82" s="53"/>
    </row>
    <row r="83" spans="1:11" x14ac:dyDescent="0.2">
      <c r="A83" s="128"/>
      <c r="B83" s="131"/>
      <c r="C83" s="47" t="s">
        <v>114</v>
      </c>
      <c r="D83" s="134"/>
      <c r="E83" s="137"/>
      <c r="F83" s="122"/>
      <c r="G83" s="122"/>
      <c r="H83" s="122"/>
      <c r="I83" s="125"/>
      <c r="J83" s="58"/>
      <c r="K83" s="53"/>
    </row>
    <row r="84" spans="1:11" x14ac:dyDescent="0.2">
      <c r="A84" s="128"/>
      <c r="B84" s="131"/>
      <c r="C84" s="47" t="s">
        <v>114</v>
      </c>
      <c r="D84" s="134"/>
      <c r="E84" s="137"/>
      <c r="F84" s="122"/>
      <c r="G84" s="122"/>
      <c r="H84" s="122"/>
      <c r="I84" s="125"/>
      <c r="J84" s="58"/>
      <c r="K84" s="53"/>
    </row>
    <row r="85" spans="1:11" x14ac:dyDescent="0.2">
      <c r="A85" s="128"/>
      <c r="B85" s="131"/>
      <c r="C85" s="47" t="s">
        <v>114</v>
      </c>
      <c r="D85" s="134"/>
      <c r="E85" s="137"/>
      <c r="F85" s="122"/>
      <c r="G85" s="122"/>
      <c r="H85" s="122"/>
      <c r="I85" s="125"/>
      <c r="J85" s="58"/>
      <c r="K85" s="53"/>
    </row>
    <row r="86" spans="1:11" x14ac:dyDescent="0.2">
      <c r="A86" s="129"/>
      <c r="B86" s="132"/>
      <c r="C86" s="47" t="s">
        <v>114</v>
      </c>
      <c r="D86" s="135"/>
      <c r="E86" s="138"/>
      <c r="F86" s="123"/>
      <c r="G86" s="123"/>
      <c r="H86" s="123"/>
      <c r="I86" s="126"/>
      <c r="J86" s="58"/>
      <c r="K86" s="53"/>
    </row>
    <row r="87" spans="1:11" x14ac:dyDescent="0.2">
      <c r="A87" s="127" t="s">
        <v>68</v>
      </c>
      <c r="B87" s="130" t="s">
        <v>113</v>
      </c>
      <c r="C87" s="47" t="s">
        <v>114</v>
      </c>
      <c r="D87" s="133" t="s">
        <v>5</v>
      </c>
      <c r="E87" s="136"/>
      <c r="F87" s="121" t="str">
        <f t="shared" ref="F87" si="12">IFERROR(ROUND(AVERAGE(K87:K91),2),"0")</f>
        <v>0</v>
      </c>
      <c r="G87" s="121">
        <f>ROUND(E87*F87,2)</f>
        <v>0</v>
      </c>
      <c r="H87" s="121">
        <f>ROUND(G87*$D$7,2)</f>
        <v>0</v>
      </c>
      <c r="I87" s="124"/>
      <c r="J87" s="58"/>
      <c r="K87" s="53"/>
    </row>
    <row r="88" spans="1:11" x14ac:dyDescent="0.2">
      <c r="A88" s="128"/>
      <c r="B88" s="131"/>
      <c r="C88" s="47" t="s">
        <v>114</v>
      </c>
      <c r="D88" s="134"/>
      <c r="E88" s="137"/>
      <c r="F88" s="122"/>
      <c r="G88" s="122"/>
      <c r="H88" s="122"/>
      <c r="I88" s="125"/>
      <c r="J88" s="58"/>
      <c r="K88" s="53"/>
    </row>
    <row r="89" spans="1:11" x14ac:dyDescent="0.2">
      <c r="A89" s="128"/>
      <c r="B89" s="131"/>
      <c r="C89" s="47" t="s">
        <v>114</v>
      </c>
      <c r="D89" s="134"/>
      <c r="E89" s="137"/>
      <c r="F89" s="122"/>
      <c r="G89" s="122"/>
      <c r="H89" s="122"/>
      <c r="I89" s="125"/>
      <c r="J89" s="58"/>
      <c r="K89" s="53"/>
    </row>
    <row r="90" spans="1:11" x14ac:dyDescent="0.2">
      <c r="A90" s="128"/>
      <c r="B90" s="131"/>
      <c r="C90" s="47" t="s">
        <v>114</v>
      </c>
      <c r="D90" s="134"/>
      <c r="E90" s="137"/>
      <c r="F90" s="122"/>
      <c r="G90" s="122"/>
      <c r="H90" s="122"/>
      <c r="I90" s="125"/>
      <c r="J90" s="58"/>
      <c r="K90" s="53"/>
    </row>
    <row r="91" spans="1:11" x14ac:dyDescent="0.2">
      <c r="A91" s="129"/>
      <c r="B91" s="132"/>
      <c r="C91" s="47" t="s">
        <v>114</v>
      </c>
      <c r="D91" s="135"/>
      <c r="E91" s="138"/>
      <c r="F91" s="123"/>
      <c r="G91" s="123"/>
      <c r="H91" s="123"/>
      <c r="I91" s="126"/>
      <c r="J91" s="58"/>
      <c r="K91" s="53"/>
    </row>
    <row r="92" spans="1:11" x14ac:dyDescent="0.2">
      <c r="A92" s="127" t="s">
        <v>69</v>
      </c>
      <c r="B92" s="130" t="s">
        <v>113</v>
      </c>
      <c r="C92" s="47" t="s">
        <v>114</v>
      </c>
      <c r="D92" s="133" t="s">
        <v>5</v>
      </c>
      <c r="E92" s="136"/>
      <c r="F92" s="121" t="str">
        <f t="shared" ref="F92" si="13">IFERROR(ROUND(AVERAGE(K92:K96),2),"0")</f>
        <v>0</v>
      </c>
      <c r="G92" s="121">
        <f>ROUND(E92*F92,2)</f>
        <v>0</v>
      </c>
      <c r="H92" s="121">
        <f>ROUND(G92*$D$7,2)</f>
        <v>0</v>
      </c>
      <c r="I92" s="124"/>
      <c r="J92" s="58"/>
      <c r="K92" s="53"/>
    </row>
    <row r="93" spans="1:11" x14ac:dyDescent="0.2">
      <c r="A93" s="128"/>
      <c r="B93" s="131"/>
      <c r="C93" s="47" t="s">
        <v>114</v>
      </c>
      <c r="D93" s="134"/>
      <c r="E93" s="137"/>
      <c r="F93" s="122"/>
      <c r="G93" s="122"/>
      <c r="H93" s="122"/>
      <c r="I93" s="125"/>
      <c r="J93" s="58"/>
      <c r="K93" s="53"/>
    </row>
    <row r="94" spans="1:11" x14ac:dyDescent="0.2">
      <c r="A94" s="128"/>
      <c r="B94" s="131"/>
      <c r="C94" s="47" t="s">
        <v>114</v>
      </c>
      <c r="D94" s="134"/>
      <c r="E94" s="137"/>
      <c r="F94" s="122"/>
      <c r="G94" s="122"/>
      <c r="H94" s="122"/>
      <c r="I94" s="125"/>
      <c r="J94" s="58"/>
      <c r="K94" s="53"/>
    </row>
    <row r="95" spans="1:11" x14ac:dyDescent="0.2">
      <c r="A95" s="128"/>
      <c r="B95" s="131"/>
      <c r="C95" s="47" t="s">
        <v>114</v>
      </c>
      <c r="D95" s="134"/>
      <c r="E95" s="137"/>
      <c r="F95" s="122"/>
      <c r="G95" s="122"/>
      <c r="H95" s="122"/>
      <c r="I95" s="125"/>
      <c r="J95" s="58"/>
      <c r="K95" s="53"/>
    </row>
    <row r="96" spans="1:11" x14ac:dyDescent="0.2">
      <c r="A96" s="129"/>
      <c r="B96" s="132"/>
      <c r="C96" s="47" t="s">
        <v>114</v>
      </c>
      <c r="D96" s="135"/>
      <c r="E96" s="138"/>
      <c r="F96" s="123"/>
      <c r="G96" s="123"/>
      <c r="H96" s="123"/>
      <c r="I96" s="126"/>
      <c r="J96" s="58"/>
      <c r="K96" s="53"/>
    </row>
    <row r="97" spans="1:11" x14ac:dyDescent="0.2">
      <c r="A97" s="127" t="s">
        <v>70</v>
      </c>
      <c r="B97" s="130" t="s">
        <v>113</v>
      </c>
      <c r="C97" s="47" t="s">
        <v>114</v>
      </c>
      <c r="D97" s="133" t="s">
        <v>5</v>
      </c>
      <c r="E97" s="136"/>
      <c r="F97" s="121" t="str">
        <f t="shared" ref="F97" si="14">IFERROR(ROUND(AVERAGE(K97:K101),2),"0")</f>
        <v>0</v>
      </c>
      <c r="G97" s="121">
        <f>ROUND(E97*F97,2)</f>
        <v>0</v>
      </c>
      <c r="H97" s="121">
        <f>ROUND(G97*$D$7,2)</f>
        <v>0</v>
      </c>
      <c r="I97" s="124"/>
      <c r="J97" s="58"/>
      <c r="K97" s="53"/>
    </row>
    <row r="98" spans="1:11" x14ac:dyDescent="0.2">
      <c r="A98" s="128"/>
      <c r="B98" s="131"/>
      <c r="C98" s="47" t="s">
        <v>114</v>
      </c>
      <c r="D98" s="134"/>
      <c r="E98" s="137"/>
      <c r="F98" s="122"/>
      <c r="G98" s="122"/>
      <c r="H98" s="122"/>
      <c r="I98" s="125"/>
      <c r="J98" s="58"/>
      <c r="K98" s="53"/>
    </row>
    <row r="99" spans="1:11" x14ac:dyDescent="0.2">
      <c r="A99" s="128"/>
      <c r="B99" s="131"/>
      <c r="C99" s="47" t="s">
        <v>114</v>
      </c>
      <c r="D99" s="134"/>
      <c r="E99" s="137"/>
      <c r="F99" s="122"/>
      <c r="G99" s="122"/>
      <c r="H99" s="122"/>
      <c r="I99" s="125"/>
      <c r="J99" s="58"/>
      <c r="K99" s="53"/>
    </row>
    <row r="100" spans="1:11" x14ac:dyDescent="0.2">
      <c r="A100" s="128"/>
      <c r="B100" s="131"/>
      <c r="C100" s="47" t="s">
        <v>114</v>
      </c>
      <c r="D100" s="134"/>
      <c r="E100" s="137"/>
      <c r="F100" s="122"/>
      <c r="G100" s="122"/>
      <c r="H100" s="122"/>
      <c r="I100" s="125"/>
      <c r="J100" s="58"/>
      <c r="K100" s="53"/>
    </row>
    <row r="101" spans="1:11" x14ac:dyDescent="0.2">
      <c r="A101" s="129"/>
      <c r="B101" s="132"/>
      <c r="C101" s="47" t="s">
        <v>114</v>
      </c>
      <c r="D101" s="135"/>
      <c r="E101" s="138"/>
      <c r="F101" s="123"/>
      <c r="G101" s="123"/>
      <c r="H101" s="123"/>
      <c r="I101" s="126"/>
      <c r="J101" s="58"/>
      <c r="K101" s="53"/>
    </row>
    <row r="102" spans="1:11" x14ac:dyDescent="0.2">
      <c r="A102" s="127" t="s">
        <v>75</v>
      </c>
      <c r="B102" s="130" t="s">
        <v>113</v>
      </c>
      <c r="C102" s="47" t="s">
        <v>114</v>
      </c>
      <c r="D102" s="133" t="s">
        <v>5</v>
      </c>
      <c r="E102" s="136"/>
      <c r="F102" s="121" t="str">
        <f t="shared" ref="F102" si="15">IFERROR(ROUND(AVERAGE(K102:K106),2),"0")</f>
        <v>0</v>
      </c>
      <c r="G102" s="121">
        <f>ROUND(E102*F102,2)</f>
        <v>0</v>
      </c>
      <c r="H102" s="121">
        <f>ROUND(G102*$D$7,2)</f>
        <v>0</v>
      </c>
      <c r="I102" s="124"/>
      <c r="J102" s="58"/>
      <c r="K102" s="53"/>
    </row>
    <row r="103" spans="1:11" x14ac:dyDescent="0.2">
      <c r="A103" s="128"/>
      <c r="B103" s="131"/>
      <c r="C103" s="47" t="s">
        <v>114</v>
      </c>
      <c r="D103" s="134"/>
      <c r="E103" s="137"/>
      <c r="F103" s="122"/>
      <c r="G103" s="122"/>
      <c r="H103" s="122"/>
      <c r="I103" s="125"/>
      <c r="J103" s="58"/>
      <c r="K103" s="53"/>
    </row>
    <row r="104" spans="1:11" x14ac:dyDescent="0.2">
      <c r="A104" s="128"/>
      <c r="B104" s="131"/>
      <c r="C104" s="47" t="s">
        <v>114</v>
      </c>
      <c r="D104" s="134"/>
      <c r="E104" s="137"/>
      <c r="F104" s="122"/>
      <c r="G104" s="122"/>
      <c r="H104" s="122"/>
      <c r="I104" s="125"/>
      <c r="J104" s="58"/>
      <c r="K104" s="53"/>
    </row>
    <row r="105" spans="1:11" x14ac:dyDescent="0.2">
      <c r="A105" s="128"/>
      <c r="B105" s="131"/>
      <c r="C105" s="47" t="s">
        <v>114</v>
      </c>
      <c r="D105" s="134"/>
      <c r="E105" s="137"/>
      <c r="F105" s="122"/>
      <c r="G105" s="122"/>
      <c r="H105" s="122"/>
      <c r="I105" s="125"/>
      <c r="J105" s="58"/>
      <c r="K105" s="53"/>
    </row>
    <row r="106" spans="1:11" x14ac:dyDescent="0.2">
      <c r="A106" s="129"/>
      <c r="B106" s="132"/>
      <c r="C106" s="47" t="s">
        <v>114</v>
      </c>
      <c r="D106" s="135"/>
      <c r="E106" s="138"/>
      <c r="F106" s="123"/>
      <c r="G106" s="123"/>
      <c r="H106" s="123"/>
      <c r="I106" s="126"/>
      <c r="J106" s="58"/>
      <c r="K106" s="53"/>
    </row>
    <row r="107" spans="1:11" x14ac:dyDescent="0.2">
      <c r="A107" s="127" t="s">
        <v>76</v>
      </c>
      <c r="B107" s="130" t="s">
        <v>113</v>
      </c>
      <c r="C107" s="47" t="s">
        <v>114</v>
      </c>
      <c r="D107" s="133" t="s">
        <v>5</v>
      </c>
      <c r="E107" s="136"/>
      <c r="F107" s="121" t="str">
        <f t="shared" ref="F107" si="16">IFERROR(ROUND(AVERAGE(K107:K111),2),"0")</f>
        <v>0</v>
      </c>
      <c r="G107" s="121">
        <f>ROUND(E107*F107,2)</f>
        <v>0</v>
      </c>
      <c r="H107" s="121">
        <f>ROUND(G107*$D$7,2)</f>
        <v>0</v>
      </c>
      <c r="I107" s="124"/>
      <c r="J107" s="58"/>
      <c r="K107" s="53"/>
    </row>
    <row r="108" spans="1:11" x14ac:dyDescent="0.2">
      <c r="A108" s="128"/>
      <c r="B108" s="131"/>
      <c r="C108" s="47" t="s">
        <v>114</v>
      </c>
      <c r="D108" s="134"/>
      <c r="E108" s="137"/>
      <c r="F108" s="122"/>
      <c r="G108" s="122"/>
      <c r="H108" s="122"/>
      <c r="I108" s="125"/>
      <c r="J108" s="58"/>
      <c r="K108" s="53"/>
    </row>
    <row r="109" spans="1:11" x14ac:dyDescent="0.2">
      <c r="A109" s="128"/>
      <c r="B109" s="131"/>
      <c r="C109" s="47" t="s">
        <v>114</v>
      </c>
      <c r="D109" s="134"/>
      <c r="E109" s="137"/>
      <c r="F109" s="122"/>
      <c r="G109" s="122"/>
      <c r="H109" s="122"/>
      <c r="I109" s="125"/>
      <c r="J109" s="58"/>
      <c r="K109" s="53"/>
    </row>
    <row r="110" spans="1:11" x14ac:dyDescent="0.2">
      <c r="A110" s="128"/>
      <c r="B110" s="131"/>
      <c r="C110" s="47" t="s">
        <v>114</v>
      </c>
      <c r="D110" s="134"/>
      <c r="E110" s="137"/>
      <c r="F110" s="122"/>
      <c r="G110" s="122"/>
      <c r="H110" s="122"/>
      <c r="I110" s="125"/>
      <c r="J110" s="58"/>
      <c r="K110" s="53"/>
    </row>
    <row r="111" spans="1:11" x14ac:dyDescent="0.2">
      <c r="A111" s="129"/>
      <c r="B111" s="132"/>
      <c r="C111" s="47" t="s">
        <v>114</v>
      </c>
      <c r="D111" s="135"/>
      <c r="E111" s="138"/>
      <c r="F111" s="123"/>
      <c r="G111" s="123"/>
      <c r="H111" s="123"/>
      <c r="I111" s="126"/>
      <c r="J111" s="58"/>
      <c r="K111" s="53"/>
    </row>
    <row r="112" spans="1:11" x14ac:dyDescent="0.2">
      <c r="A112" s="127" t="s">
        <v>77</v>
      </c>
      <c r="B112" s="130" t="s">
        <v>113</v>
      </c>
      <c r="C112" s="47" t="s">
        <v>114</v>
      </c>
      <c r="D112" s="133" t="s">
        <v>5</v>
      </c>
      <c r="E112" s="136"/>
      <c r="F112" s="121" t="str">
        <f t="shared" ref="F112" si="17">IFERROR(ROUND(AVERAGE(K112:K116),2),"0")</f>
        <v>0</v>
      </c>
      <c r="G112" s="121">
        <f>ROUND(E112*F112,2)</f>
        <v>0</v>
      </c>
      <c r="H112" s="121">
        <f>ROUND(G112*$D$7,2)</f>
        <v>0</v>
      </c>
      <c r="I112" s="124"/>
      <c r="J112" s="58"/>
      <c r="K112" s="53"/>
    </row>
    <row r="113" spans="1:11" x14ac:dyDescent="0.2">
      <c r="A113" s="128"/>
      <c r="B113" s="131"/>
      <c r="C113" s="47" t="s">
        <v>114</v>
      </c>
      <c r="D113" s="134"/>
      <c r="E113" s="137"/>
      <c r="F113" s="122"/>
      <c r="G113" s="122"/>
      <c r="H113" s="122"/>
      <c r="I113" s="125"/>
      <c r="J113" s="58"/>
      <c r="K113" s="53"/>
    </row>
    <row r="114" spans="1:11" x14ac:dyDescent="0.2">
      <c r="A114" s="128"/>
      <c r="B114" s="131"/>
      <c r="C114" s="47" t="s">
        <v>114</v>
      </c>
      <c r="D114" s="134"/>
      <c r="E114" s="137"/>
      <c r="F114" s="122"/>
      <c r="G114" s="122"/>
      <c r="H114" s="122"/>
      <c r="I114" s="125"/>
      <c r="J114" s="58"/>
      <c r="K114" s="53"/>
    </row>
    <row r="115" spans="1:11" x14ac:dyDescent="0.2">
      <c r="A115" s="128"/>
      <c r="B115" s="131"/>
      <c r="C115" s="47" t="s">
        <v>114</v>
      </c>
      <c r="D115" s="134"/>
      <c r="E115" s="137"/>
      <c r="F115" s="122"/>
      <c r="G115" s="122"/>
      <c r="H115" s="122"/>
      <c r="I115" s="125"/>
      <c r="J115" s="58"/>
      <c r="K115" s="53"/>
    </row>
    <row r="116" spans="1:11" x14ac:dyDescent="0.2">
      <c r="A116" s="129"/>
      <c r="B116" s="132"/>
      <c r="C116" s="47" t="s">
        <v>114</v>
      </c>
      <c r="D116" s="135"/>
      <c r="E116" s="138"/>
      <c r="F116" s="123"/>
      <c r="G116" s="123"/>
      <c r="H116" s="123"/>
      <c r="I116" s="126"/>
      <c r="J116" s="58"/>
      <c r="K116" s="53"/>
    </row>
    <row r="117" spans="1:11" x14ac:dyDescent="0.2">
      <c r="A117" s="127" t="s">
        <v>78</v>
      </c>
      <c r="B117" s="130" t="s">
        <v>113</v>
      </c>
      <c r="C117" s="47" t="s">
        <v>114</v>
      </c>
      <c r="D117" s="133" t="s">
        <v>5</v>
      </c>
      <c r="E117" s="136"/>
      <c r="F117" s="121" t="str">
        <f t="shared" ref="F117" si="18">IFERROR(ROUND(AVERAGE(K117:K121),2),"0")</f>
        <v>0</v>
      </c>
      <c r="G117" s="121">
        <f>ROUND(E117*F117,2)</f>
        <v>0</v>
      </c>
      <c r="H117" s="121">
        <f>ROUND(G117*$D$7,2)</f>
        <v>0</v>
      </c>
      <c r="I117" s="124"/>
      <c r="J117" s="58"/>
      <c r="K117" s="53"/>
    </row>
    <row r="118" spans="1:11" x14ac:dyDescent="0.2">
      <c r="A118" s="128"/>
      <c r="B118" s="131"/>
      <c r="C118" s="47" t="s">
        <v>114</v>
      </c>
      <c r="D118" s="134"/>
      <c r="E118" s="137"/>
      <c r="F118" s="122"/>
      <c r="G118" s="122"/>
      <c r="H118" s="122"/>
      <c r="I118" s="125"/>
      <c r="J118" s="58"/>
      <c r="K118" s="53"/>
    </row>
    <row r="119" spans="1:11" x14ac:dyDescent="0.2">
      <c r="A119" s="128"/>
      <c r="B119" s="131"/>
      <c r="C119" s="47" t="s">
        <v>114</v>
      </c>
      <c r="D119" s="134"/>
      <c r="E119" s="137"/>
      <c r="F119" s="122"/>
      <c r="G119" s="122"/>
      <c r="H119" s="122"/>
      <c r="I119" s="125"/>
      <c r="J119" s="58"/>
      <c r="K119" s="53"/>
    </row>
    <row r="120" spans="1:11" x14ac:dyDescent="0.2">
      <c r="A120" s="128"/>
      <c r="B120" s="131"/>
      <c r="C120" s="47" t="s">
        <v>114</v>
      </c>
      <c r="D120" s="134"/>
      <c r="E120" s="137"/>
      <c r="F120" s="122"/>
      <c r="G120" s="122"/>
      <c r="H120" s="122"/>
      <c r="I120" s="125"/>
      <c r="J120" s="58"/>
      <c r="K120" s="53"/>
    </row>
    <row r="121" spans="1:11" x14ac:dyDescent="0.2">
      <c r="A121" s="129"/>
      <c r="B121" s="132"/>
      <c r="C121" s="47" t="s">
        <v>114</v>
      </c>
      <c r="D121" s="135"/>
      <c r="E121" s="138"/>
      <c r="F121" s="123"/>
      <c r="G121" s="123"/>
      <c r="H121" s="123"/>
      <c r="I121" s="126"/>
      <c r="J121" s="58"/>
      <c r="K121" s="53"/>
    </row>
    <row r="122" spans="1:11" x14ac:dyDescent="0.2">
      <c r="A122" s="127" t="s">
        <v>79</v>
      </c>
      <c r="B122" s="130" t="s">
        <v>113</v>
      </c>
      <c r="C122" s="47" t="s">
        <v>114</v>
      </c>
      <c r="D122" s="133" t="s">
        <v>5</v>
      </c>
      <c r="E122" s="136"/>
      <c r="F122" s="121" t="str">
        <f t="shared" ref="F122" si="19">IFERROR(ROUND(AVERAGE(K122:K126),2),"0")</f>
        <v>0</v>
      </c>
      <c r="G122" s="121">
        <f>ROUND(E122*F122,2)</f>
        <v>0</v>
      </c>
      <c r="H122" s="121">
        <f>ROUND(G122*$D$7,2)</f>
        <v>0</v>
      </c>
      <c r="I122" s="124"/>
      <c r="J122" s="58"/>
      <c r="K122" s="53"/>
    </row>
    <row r="123" spans="1:11" x14ac:dyDescent="0.2">
      <c r="A123" s="128"/>
      <c r="B123" s="131"/>
      <c r="C123" s="47" t="s">
        <v>114</v>
      </c>
      <c r="D123" s="134"/>
      <c r="E123" s="137"/>
      <c r="F123" s="122"/>
      <c r="G123" s="122"/>
      <c r="H123" s="122"/>
      <c r="I123" s="125"/>
      <c r="J123" s="58"/>
      <c r="K123" s="53"/>
    </row>
    <row r="124" spans="1:11" x14ac:dyDescent="0.2">
      <c r="A124" s="128"/>
      <c r="B124" s="131"/>
      <c r="C124" s="47" t="s">
        <v>114</v>
      </c>
      <c r="D124" s="134"/>
      <c r="E124" s="137"/>
      <c r="F124" s="122"/>
      <c r="G124" s="122"/>
      <c r="H124" s="122"/>
      <c r="I124" s="125"/>
      <c r="J124" s="58"/>
      <c r="K124" s="53"/>
    </row>
    <row r="125" spans="1:11" x14ac:dyDescent="0.2">
      <c r="A125" s="128"/>
      <c r="B125" s="131"/>
      <c r="C125" s="47" t="s">
        <v>114</v>
      </c>
      <c r="D125" s="134"/>
      <c r="E125" s="137"/>
      <c r="F125" s="122"/>
      <c r="G125" s="122"/>
      <c r="H125" s="122"/>
      <c r="I125" s="125"/>
      <c r="J125" s="58"/>
      <c r="K125" s="53"/>
    </row>
    <row r="126" spans="1:11" x14ac:dyDescent="0.2">
      <c r="A126" s="129"/>
      <c r="B126" s="132"/>
      <c r="C126" s="47" t="s">
        <v>114</v>
      </c>
      <c r="D126" s="135"/>
      <c r="E126" s="138"/>
      <c r="F126" s="123"/>
      <c r="G126" s="123"/>
      <c r="H126" s="123"/>
      <c r="I126" s="126"/>
      <c r="J126" s="58"/>
      <c r="K126" s="53"/>
    </row>
    <row r="127" spans="1:11" ht="12.75" customHeight="1" x14ac:dyDescent="0.2">
      <c r="A127" s="48" t="s">
        <v>71</v>
      </c>
      <c r="B127" s="140" t="s">
        <v>81</v>
      </c>
      <c r="C127" s="141"/>
      <c r="D127" s="141"/>
      <c r="E127" s="141"/>
      <c r="F127" s="142"/>
      <c r="G127" s="71">
        <f>SUM(G128,G135,G142,G149,G156,G163,G170,G177,G184,G191)</f>
        <v>0</v>
      </c>
      <c r="H127" s="71">
        <f>SUM(H128,H135,H142,H149,H156,H163,H170,H177,H184,H191)</f>
        <v>0</v>
      </c>
      <c r="I127" s="57"/>
      <c r="J127" s="42"/>
    </row>
    <row r="128" spans="1:11" x14ac:dyDescent="0.2">
      <c r="A128" s="118" t="s">
        <v>174</v>
      </c>
      <c r="B128" s="115" t="s">
        <v>145</v>
      </c>
      <c r="C128" s="59" t="s">
        <v>146</v>
      </c>
      <c r="D128" s="60"/>
      <c r="E128" s="61"/>
      <c r="F128" s="54"/>
      <c r="G128" s="72">
        <f>SUM(G129:G134)</f>
        <v>0</v>
      </c>
      <c r="H128" s="72">
        <f>ROUND(G128*$D$7,2)</f>
        <v>0</v>
      </c>
      <c r="I128" s="115"/>
    </row>
    <row r="129" spans="1:9" x14ac:dyDescent="0.2">
      <c r="A129" s="119"/>
      <c r="B129" s="116"/>
      <c r="C129" s="62" t="s">
        <v>147</v>
      </c>
      <c r="D129" s="63"/>
      <c r="E129" s="64"/>
      <c r="F129" s="53"/>
      <c r="G129" s="73">
        <f t="shared" ref="G129:G134" si="20">ROUND(E129*F129,2)</f>
        <v>0</v>
      </c>
      <c r="H129" s="65"/>
      <c r="I129" s="116"/>
    </row>
    <row r="130" spans="1:9" ht="13.5" customHeight="1" x14ac:dyDescent="0.2">
      <c r="A130" s="119"/>
      <c r="B130" s="116"/>
      <c r="C130" s="62" t="s">
        <v>148</v>
      </c>
      <c r="D130" s="63"/>
      <c r="E130" s="64"/>
      <c r="F130" s="53"/>
      <c r="G130" s="73">
        <f t="shared" si="20"/>
        <v>0</v>
      </c>
      <c r="H130" s="65"/>
      <c r="I130" s="116"/>
    </row>
    <row r="131" spans="1:9" x14ac:dyDescent="0.2">
      <c r="A131" s="119"/>
      <c r="B131" s="116"/>
      <c r="C131" s="62" t="s">
        <v>149</v>
      </c>
      <c r="D131" s="63"/>
      <c r="E131" s="64"/>
      <c r="F131" s="53"/>
      <c r="G131" s="73">
        <f t="shared" si="20"/>
        <v>0</v>
      </c>
      <c r="H131" s="65"/>
      <c r="I131" s="116"/>
    </row>
    <row r="132" spans="1:9" x14ac:dyDescent="0.2">
      <c r="A132" s="119"/>
      <c r="B132" s="116"/>
      <c r="C132" s="62" t="s">
        <v>150</v>
      </c>
      <c r="D132" s="63"/>
      <c r="E132" s="64"/>
      <c r="F132" s="53"/>
      <c r="G132" s="73">
        <f t="shared" si="20"/>
        <v>0</v>
      </c>
      <c r="H132" s="65"/>
      <c r="I132" s="116"/>
    </row>
    <row r="133" spans="1:9" x14ac:dyDescent="0.2">
      <c r="A133" s="119"/>
      <c r="B133" s="116"/>
      <c r="C133" s="65" t="s">
        <v>151</v>
      </c>
      <c r="D133" s="63"/>
      <c r="E133" s="64"/>
      <c r="F133" s="53"/>
      <c r="G133" s="73">
        <f t="shared" si="20"/>
        <v>0</v>
      </c>
      <c r="H133" s="65"/>
      <c r="I133" s="116"/>
    </row>
    <row r="134" spans="1:9" x14ac:dyDescent="0.2">
      <c r="A134" s="120"/>
      <c r="B134" s="117"/>
      <c r="C134" s="65" t="s">
        <v>151</v>
      </c>
      <c r="D134" s="63"/>
      <c r="E134" s="64"/>
      <c r="F134" s="53"/>
      <c r="G134" s="73">
        <f t="shared" si="20"/>
        <v>0</v>
      </c>
      <c r="H134" s="65"/>
      <c r="I134" s="117"/>
    </row>
    <row r="135" spans="1:9" ht="12.75" customHeight="1" x14ac:dyDescent="0.2">
      <c r="A135" s="118" t="s">
        <v>175</v>
      </c>
      <c r="B135" s="115" t="s">
        <v>145</v>
      </c>
      <c r="C135" s="59" t="s">
        <v>146</v>
      </c>
      <c r="D135" s="60"/>
      <c r="E135" s="61"/>
      <c r="F135" s="54"/>
      <c r="G135" s="72">
        <f>SUM(G136:G141)</f>
        <v>0</v>
      </c>
      <c r="H135" s="72">
        <f>ROUND(G135*$D$7,2)</f>
        <v>0</v>
      </c>
      <c r="I135" s="115"/>
    </row>
    <row r="136" spans="1:9" x14ac:dyDescent="0.2">
      <c r="A136" s="119"/>
      <c r="B136" s="116"/>
      <c r="C136" s="62" t="s">
        <v>147</v>
      </c>
      <c r="D136" s="63"/>
      <c r="E136" s="64"/>
      <c r="F136" s="53"/>
      <c r="G136" s="73">
        <f t="shared" ref="G136:G141" si="21">ROUND(E136*F136,2)</f>
        <v>0</v>
      </c>
      <c r="H136" s="65"/>
      <c r="I136" s="116"/>
    </row>
    <row r="137" spans="1:9" x14ac:dyDescent="0.2">
      <c r="A137" s="119"/>
      <c r="B137" s="116"/>
      <c r="C137" s="62" t="s">
        <v>148</v>
      </c>
      <c r="D137" s="63"/>
      <c r="E137" s="64"/>
      <c r="F137" s="53"/>
      <c r="G137" s="73">
        <f t="shared" si="21"/>
        <v>0</v>
      </c>
      <c r="H137" s="65"/>
      <c r="I137" s="116"/>
    </row>
    <row r="138" spans="1:9" x14ac:dyDescent="0.2">
      <c r="A138" s="119"/>
      <c r="B138" s="116"/>
      <c r="C138" s="62" t="s">
        <v>149</v>
      </c>
      <c r="D138" s="63"/>
      <c r="E138" s="64"/>
      <c r="F138" s="53"/>
      <c r="G138" s="73">
        <f t="shared" si="21"/>
        <v>0</v>
      </c>
      <c r="H138" s="65"/>
      <c r="I138" s="116"/>
    </row>
    <row r="139" spans="1:9" x14ac:dyDescent="0.2">
      <c r="A139" s="119"/>
      <c r="B139" s="116"/>
      <c r="C139" s="62" t="s">
        <v>150</v>
      </c>
      <c r="D139" s="63"/>
      <c r="E139" s="64"/>
      <c r="F139" s="53"/>
      <c r="G139" s="73">
        <f t="shared" si="21"/>
        <v>0</v>
      </c>
      <c r="H139" s="65"/>
      <c r="I139" s="116"/>
    </row>
    <row r="140" spans="1:9" x14ac:dyDescent="0.2">
      <c r="A140" s="119"/>
      <c r="B140" s="116"/>
      <c r="C140" s="65" t="s">
        <v>151</v>
      </c>
      <c r="D140" s="63"/>
      <c r="E140" s="64"/>
      <c r="F140" s="53"/>
      <c r="G140" s="73">
        <f t="shared" si="21"/>
        <v>0</v>
      </c>
      <c r="H140" s="65"/>
      <c r="I140" s="116"/>
    </row>
    <row r="141" spans="1:9" x14ac:dyDescent="0.2">
      <c r="A141" s="120"/>
      <c r="B141" s="117"/>
      <c r="C141" s="65" t="s">
        <v>151</v>
      </c>
      <c r="D141" s="63"/>
      <c r="E141" s="64"/>
      <c r="F141" s="53"/>
      <c r="G141" s="73">
        <f t="shared" si="21"/>
        <v>0</v>
      </c>
      <c r="H141" s="65"/>
      <c r="I141" s="117"/>
    </row>
    <row r="142" spans="1:9" ht="12.75" customHeight="1" x14ac:dyDescent="0.2">
      <c r="A142" s="118" t="s">
        <v>176</v>
      </c>
      <c r="B142" s="115" t="s">
        <v>145</v>
      </c>
      <c r="C142" s="59" t="s">
        <v>146</v>
      </c>
      <c r="D142" s="60"/>
      <c r="E142" s="61"/>
      <c r="F142" s="54"/>
      <c r="G142" s="72">
        <f>SUM(G143:G148)</f>
        <v>0</v>
      </c>
      <c r="H142" s="72">
        <f>ROUND(G142*$D$7,2)</f>
        <v>0</v>
      </c>
      <c r="I142" s="115"/>
    </row>
    <row r="143" spans="1:9" x14ac:dyDescent="0.2">
      <c r="A143" s="119"/>
      <c r="B143" s="116"/>
      <c r="C143" s="62" t="s">
        <v>147</v>
      </c>
      <c r="D143" s="63"/>
      <c r="E143" s="64"/>
      <c r="F143" s="53"/>
      <c r="G143" s="73">
        <f t="shared" ref="G143:G148" si="22">ROUND(E143*F143,2)</f>
        <v>0</v>
      </c>
      <c r="H143" s="65"/>
      <c r="I143" s="116"/>
    </row>
    <row r="144" spans="1:9" x14ac:dyDescent="0.2">
      <c r="A144" s="119"/>
      <c r="B144" s="116"/>
      <c r="C144" s="62" t="s">
        <v>148</v>
      </c>
      <c r="D144" s="63"/>
      <c r="E144" s="64"/>
      <c r="F144" s="53"/>
      <c r="G144" s="73">
        <f t="shared" si="22"/>
        <v>0</v>
      </c>
      <c r="H144" s="65"/>
      <c r="I144" s="116"/>
    </row>
    <row r="145" spans="1:9" x14ac:dyDescent="0.2">
      <c r="A145" s="119"/>
      <c r="B145" s="116"/>
      <c r="C145" s="62" t="s">
        <v>149</v>
      </c>
      <c r="D145" s="63"/>
      <c r="E145" s="64"/>
      <c r="F145" s="53"/>
      <c r="G145" s="73">
        <f t="shared" si="22"/>
        <v>0</v>
      </c>
      <c r="H145" s="65"/>
      <c r="I145" s="116"/>
    </row>
    <row r="146" spans="1:9" x14ac:dyDescent="0.2">
      <c r="A146" s="119"/>
      <c r="B146" s="116"/>
      <c r="C146" s="62" t="s">
        <v>150</v>
      </c>
      <c r="D146" s="63"/>
      <c r="E146" s="64"/>
      <c r="F146" s="53"/>
      <c r="G146" s="73">
        <f t="shared" si="22"/>
        <v>0</v>
      </c>
      <c r="H146" s="65"/>
      <c r="I146" s="116"/>
    </row>
    <row r="147" spans="1:9" x14ac:dyDescent="0.2">
      <c r="A147" s="119"/>
      <c r="B147" s="116"/>
      <c r="C147" s="65" t="s">
        <v>151</v>
      </c>
      <c r="D147" s="63"/>
      <c r="E147" s="64"/>
      <c r="F147" s="53"/>
      <c r="G147" s="73">
        <f t="shared" si="22"/>
        <v>0</v>
      </c>
      <c r="H147" s="65"/>
      <c r="I147" s="116"/>
    </row>
    <row r="148" spans="1:9" x14ac:dyDescent="0.2">
      <c r="A148" s="120"/>
      <c r="B148" s="117"/>
      <c r="C148" s="65" t="s">
        <v>151</v>
      </c>
      <c r="D148" s="63"/>
      <c r="E148" s="64"/>
      <c r="F148" s="53"/>
      <c r="G148" s="73">
        <f t="shared" si="22"/>
        <v>0</v>
      </c>
      <c r="H148" s="65"/>
      <c r="I148" s="117"/>
    </row>
    <row r="149" spans="1:9" ht="12.75" customHeight="1" x14ac:dyDescent="0.2">
      <c r="A149" s="118" t="s">
        <v>177</v>
      </c>
      <c r="B149" s="115" t="s">
        <v>145</v>
      </c>
      <c r="C149" s="59" t="s">
        <v>146</v>
      </c>
      <c r="D149" s="60"/>
      <c r="E149" s="61"/>
      <c r="F149" s="54"/>
      <c r="G149" s="72">
        <f>SUM(G150:G155)</f>
        <v>0</v>
      </c>
      <c r="H149" s="72">
        <f>ROUND(G149*$D$7,2)</f>
        <v>0</v>
      </c>
      <c r="I149" s="115"/>
    </row>
    <row r="150" spans="1:9" ht="12.75" customHeight="1" x14ac:dyDescent="0.2">
      <c r="A150" s="119"/>
      <c r="B150" s="116"/>
      <c r="C150" s="62" t="s">
        <v>147</v>
      </c>
      <c r="D150" s="63"/>
      <c r="E150" s="64"/>
      <c r="F150" s="53"/>
      <c r="G150" s="73">
        <f t="shared" ref="G150:G155" si="23">ROUND(E150*F150,2)</f>
        <v>0</v>
      </c>
      <c r="H150" s="65"/>
      <c r="I150" s="116"/>
    </row>
    <row r="151" spans="1:9" ht="12.75" customHeight="1" x14ac:dyDescent="0.2">
      <c r="A151" s="119"/>
      <c r="B151" s="116"/>
      <c r="C151" s="62" t="s">
        <v>148</v>
      </c>
      <c r="D151" s="63"/>
      <c r="E151" s="64"/>
      <c r="F151" s="53"/>
      <c r="G151" s="73">
        <f t="shared" si="23"/>
        <v>0</v>
      </c>
      <c r="H151" s="65"/>
      <c r="I151" s="116"/>
    </row>
    <row r="152" spans="1:9" ht="12.75" customHeight="1" x14ac:dyDescent="0.2">
      <c r="A152" s="119"/>
      <c r="B152" s="116"/>
      <c r="C152" s="62" t="s">
        <v>149</v>
      </c>
      <c r="D152" s="63"/>
      <c r="E152" s="64"/>
      <c r="F152" s="53"/>
      <c r="G152" s="73">
        <f t="shared" si="23"/>
        <v>0</v>
      </c>
      <c r="H152" s="65"/>
      <c r="I152" s="116"/>
    </row>
    <row r="153" spans="1:9" ht="12.75" customHeight="1" x14ac:dyDescent="0.2">
      <c r="A153" s="119"/>
      <c r="B153" s="116"/>
      <c r="C153" s="62" t="s">
        <v>150</v>
      </c>
      <c r="D153" s="63"/>
      <c r="E153" s="64"/>
      <c r="F153" s="53"/>
      <c r="G153" s="73">
        <f t="shared" si="23"/>
        <v>0</v>
      </c>
      <c r="H153" s="65"/>
      <c r="I153" s="116"/>
    </row>
    <row r="154" spans="1:9" ht="12.75" customHeight="1" x14ac:dyDescent="0.2">
      <c r="A154" s="119"/>
      <c r="B154" s="116"/>
      <c r="C154" s="65" t="s">
        <v>151</v>
      </c>
      <c r="D154" s="63"/>
      <c r="E154" s="64"/>
      <c r="F154" s="53"/>
      <c r="G154" s="73">
        <f t="shared" si="23"/>
        <v>0</v>
      </c>
      <c r="H154" s="65"/>
      <c r="I154" s="116"/>
    </row>
    <row r="155" spans="1:9" ht="12.75" customHeight="1" x14ac:dyDescent="0.2">
      <c r="A155" s="120"/>
      <c r="B155" s="117"/>
      <c r="C155" s="65" t="s">
        <v>151</v>
      </c>
      <c r="D155" s="63"/>
      <c r="E155" s="64"/>
      <c r="F155" s="53"/>
      <c r="G155" s="73">
        <f t="shared" si="23"/>
        <v>0</v>
      </c>
      <c r="H155" s="65"/>
      <c r="I155" s="117"/>
    </row>
    <row r="156" spans="1:9" ht="12.75" customHeight="1" x14ac:dyDescent="0.2">
      <c r="A156" s="118" t="s">
        <v>178</v>
      </c>
      <c r="B156" s="115" t="s">
        <v>145</v>
      </c>
      <c r="C156" s="59" t="s">
        <v>146</v>
      </c>
      <c r="D156" s="60"/>
      <c r="E156" s="61"/>
      <c r="F156" s="54"/>
      <c r="G156" s="72">
        <f>SUM(G157:G162)</f>
        <v>0</v>
      </c>
      <c r="H156" s="72">
        <f>ROUND(G156*$D$7,2)</f>
        <v>0</v>
      </c>
      <c r="I156" s="115"/>
    </row>
    <row r="157" spans="1:9" ht="12.75" customHeight="1" x14ac:dyDescent="0.2">
      <c r="A157" s="119"/>
      <c r="B157" s="116"/>
      <c r="C157" s="62" t="s">
        <v>147</v>
      </c>
      <c r="D157" s="63"/>
      <c r="E157" s="64"/>
      <c r="F157" s="53"/>
      <c r="G157" s="73">
        <f t="shared" ref="G157:G162" si="24">ROUND(E157*F157,2)</f>
        <v>0</v>
      </c>
      <c r="H157" s="65"/>
      <c r="I157" s="116"/>
    </row>
    <row r="158" spans="1:9" ht="12.75" customHeight="1" x14ac:dyDescent="0.2">
      <c r="A158" s="119"/>
      <c r="B158" s="116"/>
      <c r="C158" s="62" t="s">
        <v>148</v>
      </c>
      <c r="D158" s="63"/>
      <c r="E158" s="64"/>
      <c r="F158" s="53"/>
      <c r="G158" s="73">
        <f t="shared" si="24"/>
        <v>0</v>
      </c>
      <c r="H158" s="65"/>
      <c r="I158" s="116"/>
    </row>
    <row r="159" spans="1:9" ht="12.75" customHeight="1" x14ac:dyDescent="0.2">
      <c r="A159" s="119"/>
      <c r="B159" s="116"/>
      <c r="C159" s="62" t="s">
        <v>149</v>
      </c>
      <c r="D159" s="63"/>
      <c r="E159" s="64"/>
      <c r="F159" s="53"/>
      <c r="G159" s="73">
        <f t="shared" si="24"/>
        <v>0</v>
      </c>
      <c r="H159" s="65"/>
      <c r="I159" s="116"/>
    </row>
    <row r="160" spans="1:9" ht="12.75" customHeight="1" x14ac:dyDescent="0.2">
      <c r="A160" s="119"/>
      <c r="B160" s="116"/>
      <c r="C160" s="62" t="s">
        <v>150</v>
      </c>
      <c r="D160" s="63"/>
      <c r="E160" s="64"/>
      <c r="F160" s="53"/>
      <c r="G160" s="73">
        <f t="shared" si="24"/>
        <v>0</v>
      </c>
      <c r="H160" s="65"/>
      <c r="I160" s="116"/>
    </row>
    <row r="161" spans="1:9" ht="12.75" customHeight="1" x14ac:dyDescent="0.2">
      <c r="A161" s="119"/>
      <c r="B161" s="116"/>
      <c r="C161" s="65" t="s">
        <v>151</v>
      </c>
      <c r="D161" s="63"/>
      <c r="E161" s="64"/>
      <c r="F161" s="53"/>
      <c r="G161" s="73">
        <f t="shared" si="24"/>
        <v>0</v>
      </c>
      <c r="H161" s="65"/>
      <c r="I161" s="116"/>
    </row>
    <row r="162" spans="1:9" ht="12.75" customHeight="1" x14ac:dyDescent="0.2">
      <c r="A162" s="120"/>
      <c r="B162" s="117"/>
      <c r="C162" s="65" t="s">
        <v>151</v>
      </c>
      <c r="D162" s="63"/>
      <c r="E162" s="64"/>
      <c r="F162" s="53"/>
      <c r="G162" s="73">
        <f t="shared" si="24"/>
        <v>0</v>
      </c>
      <c r="H162" s="65"/>
      <c r="I162" s="117"/>
    </row>
    <row r="163" spans="1:9" ht="12.75" customHeight="1" x14ac:dyDescent="0.2">
      <c r="A163" s="118" t="s">
        <v>179</v>
      </c>
      <c r="B163" s="115" t="s">
        <v>145</v>
      </c>
      <c r="C163" s="59" t="s">
        <v>146</v>
      </c>
      <c r="D163" s="60"/>
      <c r="E163" s="61"/>
      <c r="F163" s="54"/>
      <c r="G163" s="72">
        <f>SUM(G164:G169)</f>
        <v>0</v>
      </c>
      <c r="H163" s="72">
        <f>ROUND(G163*$D$7,2)</f>
        <v>0</v>
      </c>
      <c r="I163" s="115"/>
    </row>
    <row r="164" spans="1:9" ht="12.75" customHeight="1" x14ac:dyDescent="0.2">
      <c r="A164" s="119"/>
      <c r="B164" s="116"/>
      <c r="C164" s="62" t="s">
        <v>147</v>
      </c>
      <c r="D164" s="63"/>
      <c r="E164" s="64"/>
      <c r="F164" s="53"/>
      <c r="G164" s="73">
        <f t="shared" ref="G164:G169" si="25">ROUND(E164*F164,2)</f>
        <v>0</v>
      </c>
      <c r="H164" s="65"/>
      <c r="I164" s="116"/>
    </row>
    <row r="165" spans="1:9" ht="12.75" customHeight="1" x14ac:dyDescent="0.2">
      <c r="A165" s="119"/>
      <c r="B165" s="116"/>
      <c r="C165" s="62" t="s">
        <v>148</v>
      </c>
      <c r="D165" s="63"/>
      <c r="E165" s="64"/>
      <c r="F165" s="53"/>
      <c r="G165" s="73">
        <f t="shared" si="25"/>
        <v>0</v>
      </c>
      <c r="H165" s="65"/>
      <c r="I165" s="116"/>
    </row>
    <row r="166" spans="1:9" ht="12.75" customHeight="1" x14ac:dyDescent="0.2">
      <c r="A166" s="119"/>
      <c r="B166" s="116"/>
      <c r="C166" s="62" t="s">
        <v>149</v>
      </c>
      <c r="D166" s="63"/>
      <c r="E166" s="64"/>
      <c r="F166" s="53"/>
      <c r="G166" s="73">
        <f t="shared" si="25"/>
        <v>0</v>
      </c>
      <c r="H166" s="65"/>
      <c r="I166" s="116"/>
    </row>
    <row r="167" spans="1:9" ht="12.75" customHeight="1" x14ac:dyDescent="0.2">
      <c r="A167" s="119"/>
      <c r="B167" s="116"/>
      <c r="C167" s="62" t="s">
        <v>150</v>
      </c>
      <c r="D167" s="63"/>
      <c r="E167" s="64"/>
      <c r="F167" s="53"/>
      <c r="G167" s="73">
        <f t="shared" si="25"/>
        <v>0</v>
      </c>
      <c r="H167" s="65"/>
      <c r="I167" s="116"/>
    </row>
    <row r="168" spans="1:9" ht="12.75" customHeight="1" x14ac:dyDescent="0.2">
      <c r="A168" s="119"/>
      <c r="B168" s="116"/>
      <c r="C168" s="65" t="s">
        <v>151</v>
      </c>
      <c r="D168" s="63"/>
      <c r="E168" s="64"/>
      <c r="F168" s="53"/>
      <c r="G168" s="73">
        <f t="shared" si="25"/>
        <v>0</v>
      </c>
      <c r="H168" s="65"/>
      <c r="I168" s="116"/>
    </row>
    <row r="169" spans="1:9" ht="12.75" customHeight="1" x14ac:dyDescent="0.2">
      <c r="A169" s="120"/>
      <c r="B169" s="117"/>
      <c r="C169" s="65" t="s">
        <v>151</v>
      </c>
      <c r="D169" s="63"/>
      <c r="E169" s="64"/>
      <c r="F169" s="53"/>
      <c r="G169" s="73">
        <f t="shared" si="25"/>
        <v>0</v>
      </c>
      <c r="H169" s="65"/>
      <c r="I169" s="117"/>
    </row>
    <row r="170" spans="1:9" ht="12.75" customHeight="1" x14ac:dyDescent="0.2">
      <c r="A170" s="118" t="s">
        <v>180</v>
      </c>
      <c r="B170" s="115" t="s">
        <v>145</v>
      </c>
      <c r="C170" s="59" t="s">
        <v>146</v>
      </c>
      <c r="D170" s="60"/>
      <c r="E170" s="61"/>
      <c r="F170" s="54"/>
      <c r="G170" s="72">
        <f>SUM(G171:G176)</f>
        <v>0</v>
      </c>
      <c r="H170" s="72">
        <f>ROUND(G170*$D$7,2)</f>
        <v>0</v>
      </c>
      <c r="I170" s="115"/>
    </row>
    <row r="171" spans="1:9" ht="12.75" customHeight="1" x14ac:dyDescent="0.2">
      <c r="A171" s="119"/>
      <c r="B171" s="116"/>
      <c r="C171" s="62" t="s">
        <v>147</v>
      </c>
      <c r="D171" s="63"/>
      <c r="E171" s="64"/>
      <c r="F171" s="53"/>
      <c r="G171" s="73">
        <f t="shared" ref="G171:G176" si="26">ROUND(E171*F171,2)</f>
        <v>0</v>
      </c>
      <c r="H171" s="65"/>
      <c r="I171" s="116"/>
    </row>
    <row r="172" spans="1:9" ht="12.75" customHeight="1" x14ac:dyDescent="0.2">
      <c r="A172" s="119"/>
      <c r="B172" s="116"/>
      <c r="C172" s="62" t="s">
        <v>148</v>
      </c>
      <c r="D172" s="63"/>
      <c r="E172" s="64"/>
      <c r="F172" s="53"/>
      <c r="G172" s="73">
        <f t="shared" si="26"/>
        <v>0</v>
      </c>
      <c r="H172" s="65"/>
      <c r="I172" s="116"/>
    </row>
    <row r="173" spans="1:9" ht="12.75" customHeight="1" x14ac:dyDescent="0.2">
      <c r="A173" s="119"/>
      <c r="B173" s="116"/>
      <c r="C173" s="62" t="s">
        <v>149</v>
      </c>
      <c r="D173" s="63"/>
      <c r="E173" s="64"/>
      <c r="F173" s="53"/>
      <c r="G173" s="73">
        <f t="shared" si="26"/>
        <v>0</v>
      </c>
      <c r="H173" s="65"/>
      <c r="I173" s="116"/>
    </row>
    <row r="174" spans="1:9" ht="12.75" customHeight="1" x14ac:dyDescent="0.2">
      <c r="A174" s="119"/>
      <c r="B174" s="116"/>
      <c r="C174" s="62" t="s">
        <v>150</v>
      </c>
      <c r="D174" s="63"/>
      <c r="E174" s="64"/>
      <c r="F174" s="53"/>
      <c r="G174" s="73">
        <f t="shared" si="26"/>
        <v>0</v>
      </c>
      <c r="H174" s="65"/>
      <c r="I174" s="116"/>
    </row>
    <row r="175" spans="1:9" ht="12.75" customHeight="1" x14ac:dyDescent="0.2">
      <c r="A175" s="119"/>
      <c r="B175" s="116"/>
      <c r="C175" s="65" t="s">
        <v>151</v>
      </c>
      <c r="D175" s="63"/>
      <c r="E175" s="64"/>
      <c r="F175" s="53"/>
      <c r="G175" s="73">
        <f t="shared" si="26"/>
        <v>0</v>
      </c>
      <c r="H175" s="65"/>
      <c r="I175" s="116"/>
    </row>
    <row r="176" spans="1:9" ht="12.75" customHeight="1" x14ac:dyDescent="0.2">
      <c r="A176" s="120"/>
      <c r="B176" s="117"/>
      <c r="C176" s="65" t="s">
        <v>151</v>
      </c>
      <c r="D176" s="63"/>
      <c r="E176" s="64"/>
      <c r="F176" s="53"/>
      <c r="G176" s="73">
        <f t="shared" si="26"/>
        <v>0</v>
      </c>
      <c r="H176" s="65"/>
      <c r="I176" s="117"/>
    </row>
    <row r="177" spans="1:9" ht="12.75" customHeight="1" x14ac:dyDescent="0.2">
      <c r="A177" s="118" t="s">
        <v>181</v>
      </c>
      <c r="B177" s="115" t="s">
        <v>145</v>
      </c>
      <c r="C177" s="59" t="s">
        <v>146</v>
      </c>
      <c r="D177" s="60"/>
      <c r="E177" s="61"/>
      <c r="F177" s="54"/>
      <c r="G177" s="72">
        <f>SUM(G178:G183)</f>
        <v>0</v>
      </c>
      <c r="H177" s="72">
        <f>ROUND(G177*$D$7,2)</f>
        <v>0</v>
      </c>
      <c r="I177" s="115"/>
    </row>
    <row r="178" spans="1:9" ht="12.75" customHeight="1" x14ac:dyDescent="0.2">
      <c r="A178" s="119"/>
      <c r="B178" s="116"/>
      <c r="C178" s="62" t="s">
        <v>147</v>
      </c>
      <c r="D178" s="63"/>
      <c r="E178" s="64"/>
      <c r="F178" s="53"/>
      <c r="G178" s="73">
        <f t="shared" ref="G178:G183" si="27">ROUND(E178*F178,2)</f>
        <v>0</v>
      </c>
      <c r="H178" s="65"/>
      <c r="I178" s="116"/>
    </row>
    <row r="179" spans="1:9" ht="12.75" customHeight="1" x14ac:dyDescent="0.2">
      <c r="A179" s="119"/>
      <c r="B179" s="116"/>
      <c r="C179" s="62" t="s">
        <v>148</v>
      </c>
      <c r="D179" s="63"/>
      <c r="E179" s="64"/>
      <c r="F179" s="53"/>
      <c r="G179" s="73">
        <f t="shared" si="27"/>
        <v>0</v>
      </c>
      <c r="H179" s="65"/>
      <c r="I179" s="116"/>
    </row>
    <row r="180" spans="1:9" ht="12.75" customHeight="1" x14ac:dyDescent="0.2">
      <c r="A180" s="119"/>
      <c r="B180" s="116"/>
      <c r="C180" s="62" t="s">
        <v>149</v>
      </c>
      <c r="D180" s="63"/>
      <c r="E180" s="64"/>
      <c r="F180" s="53"/>
      <c r="G180" s="73">
        <f t="shared" si="27"/>
        <v>0</v>
      </c>
      <c r="H180" s="65"/>
      <c r="I180" s="116"/>
    </row>
    <row r="181" spans="1:9" ht="12.75" customHeight="1" x14ac:dyDescent="0.2">
      <c r="A181" s="119"/>
      <c r="B181" s="116"/>
      <c r="C181" s="62" t="s">
        <v>150</v>
      </c>
      <c r="D181" s="63"/>
      <c r="E181" s="64"/>
      <c r="F181" s="53"/>
      <c r="G181" s="73">
        <f t="shared" si="27"/>
        <v>0</v>
      </c>
      <c r="H181" s="65"/>
      <c r="I181" s="116"/>
    </row>
    <row r="182" spans="1:9" ht="12.75" customHeight="1" x14ac:dyDescent="0.2">
      <c r="A182" s="119"/>
      <c r="B182" s="116"/>
      <c r="C182" s="65" t="s">
        <v>151</v>
      </c>
      <c r="D182" s="63"/>
      <c r="E182" s="64"/>
      <c r="F182" s="53"/>
      <c r="G182" s="73">
        <f t="shared" si="27"/>
        <v>0</v>
      </c>
      <c r="H182" s="65"/>
      <c r="I182" s="116"/>
    </row>
    <row r="183" spans="1:9" ht="12.75" customHeight="1" x14ac:dyDescent="0.2">
      <c r="A183" s="120"/>
      <c r="B183" s="117"/>
      <c r="C183" s="65" t="s">
        <v>151</v>
      </c>
      <c r="D183" s="63"/>
      <c r="E183" s="64"/>
      <c r="F183" s="53"/>
      <c r="G183" s="73">
        <f t="shared" si="27"/>
        <v>0</v>
      </c>
      <c r="H183" s="65"/>
      <c r="I183" s="117"/>
    </row>
    <row r="184" spans="1:9" ht="12.75" customHeight="1" x14ac:dyDescent="0.2">
      <c r="A184" s="118" t="s">
        <v>182</v>
      </c>
      <c r="B184" s="115" t="s">
        <v>145</v>
      </c>
      <c r="C184" s="59" t="s">
        <v>146</v>
      </c>
      <c r="D184" s="60"/>
      <c r="E184" s="61"/>
      <c r="F184" s="54"/>
      <c r="G184" s="72">
        <f>SUM(G185:G190)</f>
        <v>0</v>
      </c>
      <c r="H184" s="72">
        <f>ROUND(G184*$D$7,2)</f>
        <v>0</v>
      </c>
      <c r="I184" s="115"/>
    </row>
    <row r="185" spans="1:9" ht="12.75" customHeight="1" x14ac:dyDescent="0.2">
      <c r="A185" s="119"/>
      <c r="B185" s="116"/>
      <c r="C185" s="62" t="s">
        <v>147</v>
      </c>
      <c r="D185" s="63"/>
      <c r="E185" s="64"/>
      <c r="F185" s="53"/>
      <c r="G185" s="73">
        <f t="shared" ref="G185:G190" si="28">ROUND(E185*F185,2)</f>
        <v>0</v>
      </c>
      <c r="H185" s="65"/>
      <c r="I185" s="116"/>
    </row>
    <row r="186" spans="1:9" ht="12.75" customHeight="1" x14ac:dyDescent="0.2">
      <c r="A186" s="119"/>
      <c r="B186" s="116"/>
      <c r="C186" s="62" t="s">
        <v>148</v>
      </c>
      <c r="D186" s="63"/>
      <c r="E186" s="64"/>
      <c r="F186" s="53"/>
      <c r="G186" s="73">
        <f t="shared" si="28"/>
        <v>0</v>
      </c>
      <c r="H186" s="65"/>
      <c r="I186" s="116"/>
    </row>
    <row r="187" spans="1:9" ht="12.75" customHeight="1" x14ac:dyDescent="0.2">
      <c r="A187" s="119"/>
      <c r="B187" s="116"/>
      <c r="C187" s="62" t="s">
        <v>149</v>
      </c>
      <c r="D187" s="63"/>
      <c r="E187" s="64"/>
      <c r="F187" s="53"/>
      <c r="G187" s="73">
        <f t="shared" si="28"/>
        <v>0</v>
      </c>
      <c r="H187" s="65"/>
      <c r="I187" s="116"/>
    </row>
    <row r="188" spans="1:9" ht="12.75" customHeight="1" x14ac:dyDescent="0.2">
      <c r="A188" s="119"/>
      <c r="B188" s="116"/>
      <c r="C188" s="62" t="s">
        <v>150</v>
      </c>
      <c r="D188" s="63"/>
      <c r="E188" s="64"/>
      <c r="F188" s="53"/>
      <c r="G188" s="73">
        <f t="shared" si="28"/>
        <v>0</v>
      </c>
      <c r="H188" s="65"/>
      <c r="I188" s="116"/>
    </row>
    <row r="189" spans="1:9" ht="12.75" customHeight="1" x14ac:dyDescent="0.2">
      <c r="A189" s="119"/>
      <c r="B189" s="116"/>
      <c r="C189" s="65" t="s">
        <v>151</v>
      </c>
      <c r="D189" s="63"/>
      <c r="E189" s="64"/>
      <c r="F189" s="53"/>
      <c r="G189" s="73">
        <f t="shared" si="28"/>
        <v>0</v>
      </c>
      <c r="H189" s="65"/>
      <c r="I189" s="116"/>
    </row>
    <row r="190" spans="1:9" ht="12.75" customHeight="1" x14ac:dyDescent="0.2">
      <c r="A190" s="120"/>
      <c r="B190" s="117"/>
      <c r="C190" s="65" t="s">
        <v>151</v>
      </c>
      <c r="D190" s="63"/>
      <c r="E190" s="64"/>
      <c r="F190" s="53"/>
      <c r="G190" s="73">
        <f t="shared" si="28"/>
        <v>0</v>
      </c>
      <c r="H190" s="65"/>
      <c r="I190" s="117"/>
    </row>
    <row r="191" spans="1:9" ht="12.75" customHeight="1" x14ac:dyDescent="0.2">
      <c r="A191" s="118" t="s">
        <v>183</v>
      </c>
      <c r="B191" s="115" t="s">
        <v>145</v>
      </c>
      <c r="C191" s="59" t="s">
        <v>146</v>
      </c>
      <c r="D191" s="60"/>
      <c r="E191" s="61"/>
      <c r="F191" s="54"/>
      <c r="G191" s="72">
        <f>SUM(G192:G197)</f>
        <v>0</v>
      </c>
      <c r="H191" s="72">
        <f>ROUND(G191*$D$7,2)</f>
        <v>0</v>
      </c>
      <c r="I191" s="115"/>
    </row>
    <row r="192" spans="1:9" ht="12.75" customHeight="1" x14ac:dyDescent="0.2">
      <c r="A192" s="119"/>
      <c r="B192" s="116"/>
      <c r="C192" s="62" t="s">
        <v>147</v>
      </c>
      <c r="D192" s="63"/>
      <c r="E192" s="64"/>
      <c r="F192" s="53"/>
      <c r="G192" s="73">
        <f t="shared" ref="G192:G197" si="29">ROUND(E192*F192,2)</f>
        <v>0</v>
      </c>
      <c r="H192" s="65"/>
      <c r="I192" s="116"/>
    </row>
    <row r="193" spans="1:12" ht="12.75" customHeight="1" x14ac:dyDescent="0.2">
      <c r="A193" s="119"/>
      <c r="B193" s="116"/>
      <c r="C193" s="62" t="s">
        <v>148</v>
      </c>
      <c r="D193" s="63"/>
      <c r="E193" s="64"/>
      <c r="F193" s="53"/>
      <c r="G193" s="73">
        <f t="shared" si="29"/>
        <v>0</v>
      </c>
      <c r="H193" s="65"/>
      <c r="I193" s="116"/>
    </row>
    <row r="194" spans="1:12" ht="12.75" customHeight="1" x14ac:dyDescent="0.2">
      <c r="A194" s="119"/>
      <c r="B194" s="116"/>
      <c r="C194" s="62" t="s">
        <v>149</v>
      </c>
      <c r="D194" s="63"/>
      <c r="E194" s="64"/>
      <c r="F194" s="53"/>
      <c r="G194" s="73">
        <f t="shared" si="29"/>
        <v>0</v>
      </c>
      <c r="H194" s="65"/>
      <c r="I194" s="116"/>
    </row>
    <row r="195" spans="1:12" x14ac:dyDescent="0.2">
      <c r="A195" s="119"/>
      <c r="B195" s="116"/>
      <c r="C195" s="62" t="s">
        <v>150</v>
      </c>
      <c r="D195" s="63"/>
      <c r="E195" s="64"/>
      <c r="F195" s="53"/>
      <c r="G195" s="73">
        <f t="shared" si="29"/>
        <v>0</v>
      </c>
      <c r="H195" s="65"/>
      <c r="I195" s="116"/>
    </row>
    <row r="196" spans="1:12" x14ac:dyDescent="0.2">
      <c r="A196" s="119"/>
      <c r="B196" s="116"/>
      <c r="C196" s="65" t="s">
        <v>151</v>
      </c>
      <c r="D196" s="63"/>
      <c r="E196" s="64"/>
      <c r="F196" s="53"/>
      <c r="G196" s="73">
        <f t="shared" si="29"/>
        <v>0</v>
      </c>
      <c r="H196" s="65"/>
      <c r="I196" s="116"/>
    </row>
    <row r="197" spans="1:12" x14ac:dyDescent="0.2">
      <c r="A197" s="120"/>
      <c r="B197" s="117"/>
      <c r="C197" s="65" t="s">
        <v>151</v>
      </c>
      <c r="D197" s="63"/>
      <c r="E197" s="64"/>
      <c r="F197" s="53"/>
      <c r="G197" s="73">
        <f t="shared" si="29"/>
        <v>0</v>
      </c>
      <c r="H197" s="65"/>
      <c r="I197" s="117"/>
    </row>
    <row r="198" spans="1:12" ht="26.25" customHeight="1" x14ac:dyDescent="0.2">
      <c r="A198" s="48" t="s">
        <v>99</v>
      </c>
      <c r="B198" s="155" t="s">
        <v>82</v>
      </c>
      <c r="C198" s="155"/>
      <c r="D198" s="155"/>
      <c r="E198" s="155"/>
      <c r="F198" s="155"/>
      <c r="G198" s="71">
        <f>SUM(G199:G203)</f>
        <v>0</v>
      </c>
      <c r="H198" s="71">
        <f>SUM(H199:H203)</f>
        <v>0</v>
      </c>
      <c r="I198" s="57"/>
      <c r="J198" s="42"/>
      <c r="K198" s="51" t="s">
        <v>144</v>
      </c>
      <c r="L198" s="51" t="s">
        <v>141</v>
      </c>
    </row>
    <row r="199" spans="1:12" x14ac:dyDescent="0.2">
      <c r="A199" s="43" t="s">
        <v>100</v>
      </c>
      <c r="B199" s="139" t="s">
        <v>72</v>
      </c>
      <c r="C199" s="139"/>
      <c r="D199" s="66" t="s">
        <v>126</v>
      </c>
      <c r="E199" s="67"/>
      <c r="F199" s="70">
        <f>K199*L199</f>
        <v>0</v>
      </c>
      <c r="G199" s="70">
        <f t="shared" si="0"/>
        <v>0</v>
      </c>
      <c r="H199" s="70">
        <f>ROUND(G199*$D$7,2)</f>
        <v>0</v>
      </c>
      <c r="I199" s="47"/>
      <c r="J199" s="42"/>
      <c r="K199" s="53"/>
      <c r="L199" s="53"/>
    </row>
    <row r="200" spans="1:12" x14ac:dyDescent="0.2">
      <c r="A200" s="43" t="s">
        <v>101</v>
      </c>
      <c r="B200" s="139" t="s">
        <v>72</v>
      </c>
      <c r="C200" s="139"/>
      <c r="D200" s="66" t="s">
        <v>126</v>
      </c>
      <c r="E200" s="67"/>
      <c r="F200" s="70">
        <f t="shared" ref="F200:F203" si="30">K200*L200</f>
        <v>0</v>
      </c>
      <c r="G200" s="70">
        <f t="shared" si="0"/>
        <v>0</v>
      </c>
      <c r="H200" s="70">
        <f t="shared" ref="H200:H203" si="31">ROUND(G200*$D$7,2)</f>
        <v>0</v>
      </c>
      <c r="I200" s="47"/>
      <c r="J200" s="42"/>
      <c r="K200" s="53"/>
      <c r="L200" s="53"/>
    </row>
    <row r="201" spans="1:12" x14ac:dyDescent="0.2">
      <c r="A201" s="43" t="s">
        <v>102</v>
      </c>
      <c r="B201" s="139" t="s">
        <v>72</v>
      </c>
      <c r="C201" s="139"/>
      <c r="D201" s="66" t="s">
        <v>126</v>
      </c>
      <c r="E201" s="67"/>
      <c r="F201" s="70">
        <f t="shared" si="30"/>
        <v>0</v>
      </c>
      <c r="G201" s="70">
        <f t="shared" si="0"/>
        <v>0</v>
      </c>
      <c r="H201" s="70">
        <f t="shared" si="31"/>
        <v>0</v>
      </c>
      <c r="I201" s="47"/>
      <c r="J201" s="42"/>
      <c r="K201" s="53"/>
      <c r="L201" s="53"/>
    </row>
    <row r="202" spans="1:12" x14ac:dyDescent="0.2">
      <c r="A202" s="43" t="s">
        <v>103</v>
      </c>
      <c r="B202" s="139" t="s">
        <v>72</v>
      </c>
      <c r="C202" s="139"/>
      <c r="D202" s="66" t="s">
        <v>126</v>
      </c>
      <c r="E202" s="67"/>
      <c r="F202" s="70">
        <f t="shared" si="30"/>
        <v>0</v>
      </c>
      <c r="G202" s="70">
        <f t="shared" si="0"/>
        <v>0</v>
      </c>
      <c r="H202" s="70">
        <f t="shared" si="31"/>
        <v>0</v>
      </c>
      <c r="I202" s="47"/>
      <c r="J202" s="42"/>
      <c r="K202" s="53"/>
      <c r="L202" s="53"/>
    </row>
    <row r="203" spans="1:12" x14ac:dyDescent="0.2">
      <c r="A203" s="43" t="s">
        <v>104</v>
      </c>
      <c r="B203" s="139" t="s">
        <v>72</v>
      </c>
      <c r="C203" s="139"/>
      <c r="D203" s="66" t="s">
        <v>126</v>
      </c>
      <c r="E203" s="67"/>
      <c r="F203" s="70">
        <f t="shared" si="30"/>
        <v>0</v>
      </c>
      <c r="G203" s="70">
        <f t="shared" si="0"/>
        <v>0</v>
      </c>
      <c r="H203" s="70">
        <f t="shared" si="31"/>
        <v>0</v>
      </c>
      <c r="I203" s="47"/>
      <c r="J203" s="42"/>
      <c r="K203" s="53"/>
      <c r="L203" s="53"/>
    </row>
    <row r="204" spans="1:12" ht="26.25" customHeight="1" x14ac:dyDescent="0.2">
      <c r="A204" s="48" t="s">
        <v>105</v>
      </c>
      <c r="B204" s="155" t="s">
        <v>111</v>
      </c>
      <c r="C204" s="155"/>
      <c r="D204" s="155"/>
      <c r="E204" s="155"/>
      <c r="F204" s="155"/>
      <c r="G204" s="71">
        <f>SUM(G205:G209)</f>
        <v>0</v>
      </c>
      <c r="H204" s="71">
        <f>SUM(H205:H209)</f>
        <v>0</v>
      </c>
      <c r="I204" s="57"/>
      <c r="J204" s="42"/>
      <c r="K204" s="51" t="s">
        <v>144</v>
      </c>
      <c r="L204" s="51" t="s">
        <v>141</v>
      </c>
    </row>
    <row r="205" spans="1:12" x14ac:dyDescent="0.2">
      <c r="A205" s="43" t="s">
        <v>106</v>
      </c>
      <c r="B205" s="139" t="s">
        <v>112</v>
      </c>
      <c r="C205" s="139"/>
      <c r="D205" s="66" t="s">
        <v>126</v>
      </c>
      <c r="E205" s="67"/>
      <c r="F205" s="70">
        <f>K205*L205</f>
        <v>0</v>
      </c>
      <c r="G205" s="70">
        <f t="shared" ref="G205:G209" si="32">ROUND(E205*F205,2)</f>
        <v>0</v>
      </c>
      <c r="H205" s="70">
        <f t="shared" ref="H205:H209" si="33">ROUND(G205*$D$7,2)</f>
        <v>0</v>
      </c>
      <c r="I205" s="47"/>
      <c r="J205" s="42"/>
      <c r="K205" s="53"/>
      <c r="L205" s="53"/>
    </row>
    <row r="206" spans="1:12" x14ac:dyDescent="0.2">
      <c r="A206" s="43" t="s">
        <v>107</v>
      </c>
      <c r="B206" s="139" t="s">
        <v>112</v>
      </c>
      <c r="C206" s="139"/>
      <c r="D206" s="66" t="s">
        <v>126</v>
      </c>
      <c r="E206" s="67"/>
      <c r="F206" s="70">
        <f t="shared" ref="F206:F209" si="34">K206*L206</f>
        <v>0</v>
      </c>
      <c r="G206" s="70">
        <f t="shared" si="32"/>
        <v>0</v>
      </c>
      <c r="H206" s="70">
        <f t="shared" si="33"/>
        <v>0</v>
      </c>
      <c r="I206" s="47"/>
      <c r="J206" s="42"/>
      <c r="K206" s="53"/>
      <c r="L206" s="53"/>
    </row>
    <row r="207" spans="1:12" x14ac:dyDescent="0.2">
      <c r="A207" s="43" t="s">
        <v>108</v>
      </c>
      <c r="B207" s="139" t="s">
        <v>112</v>
      </c>
      <c r="C207" s="139"/>
      <c r="D207" s="66" t="s">
        <v>126</v>
      </c>
      <c r="E207" s="67"/>
      <c r="F207" s="70">
        <f t="shared" si="34"/>
        <v>0</v>
      </c>
      <c r="G207" s="70">
        <f t="shared" si="32"/>
        <v>0</v>
      </c>
      <c r="H207" s="70">
        <f t="shared" si="33"/>
        <v>0</v>
      </c>
      <c r="I207" s="47"/>
      <c r="J207" s="42"/>
      <c r="K207" s="53"/>
      <c r="L207" s="53"/>
    </row>
    <row r="208" spans="1:12" x14ac:dyDescent="0.2">
      <c r="A208" s="43" t="s">
        <v>109</v>
      </c>
      <c r="B208" s="139" t="s">
        <v>112</v>
      </c>
      <c r="C208" s="139"/>
      <c r="D208" s="66" t="s">
        <v>126</v>
      </c>
      <c r="E208" s="67"/>
      <c r="F208" s="70">
        <f t="shared" si="34"/>
        <v>0</v>
      </c>
      <c r="G208" s="70">
        <f t="shared" si="32"/>
        <v>0</v>
      </c>
      <c r="H208" s="70">
        <f t="shared" si="33"/>
        <v>0</v>
      </c>
      <c r="I208" s="47"/>
      <c r="J208" s="42"/>
      <c r="K208" s="53"/>
      <c r="L208" s="53"/>
    </row>
    <row r="209" spans="1:12" x14ac:dyDescent="0.2">
      <c r="A209" s="43" t="s">
        <v>110</v>
      </c>
      <c r="B209" s="139" t="s">
        <v>112</v>
      </c>
      <c r="C209" s="139"/>
      <c r="D209" s="66" t="s">
        <v>126</v>
      </c>
      <c r="E209" s="67"/>
      <c r="F209" s="70">
        <f t="shared" si="34"/>
        <v>0</v>
      </c>
      <c r="G209" s="70">
        <f t="shared" si="32"/>
        <v>0</v>
      </c>
      <c r="H209" s="70">
        <f t="shared" si="33"/>
        <v>0</v>
      </c>
      <c r="I209" s="47"/>
      <c r="J209" s="42"/>
      <c r="K209" s="53"/>
      <c r="L209" s="53"/>
    </row>
    <row r="210" spans="1:12" x14ac:dyDescent="0.2">
      <c r="A210" s="156" t="s">
        <v>43</v>
      </c>
      <c r="B210" s="156"/>
      <c r="C210" s="156"/>
      <c r="D210" s="156"/>
      <c r="E210" s="156"/>
      <c r="F210" s="156"/>
      <c r="G210" s="69">
        <f>G10+G21</f>
        <v>0</v>
      </c>
      <c r="H210" s="69">
        <f>H10+H21</f>
        <v>0</v>
      </c>
      <c r="I210" s="41"/>
      <c r="J210" s="42"/>
    </row>
    <row r="211" spans="1:12" x14ac:dyDescent="0.2">
      <c r="G211" s="68"/>
      <c r="H211" s="68"/>
    </row>
  </sheetData>
  <sheetProtection algorithmName="SHA-512" hashValue="M4x9lP7MiE69WRxzsaV/ZO2a+taaTkxP0guVNUH2b5k5ZohUE3BtDFvWGPBXqRZhQ00qE/h/sWWLeafQ41Aorw==" saltValue="oUu3a9XhgmWdDSajAWmQKQ==" spinCount="100000" sheet="1" objects="1" scenarios="1" formatRows="0"/>
  <mergeCells count="199">
    <mergeCell ref="A87:A91"/>
    <mergeCell ref="B87:B91"/>
    <mergeCell ref="D87:D91"/>
    <mergeCell ref="E87:E91"/>
    <mergeCell ref="F87:F91"/>
    <mergeCell ref="G87:G91"/>
    <mergeCell ref="H87:H91"/>
    <mergeCell ref="I87:I91"/>
    <mergeCell ref="A107:A111"/>
    <mergeCell ref="B107:B111"/>
    <mergeCell ref="D107:D111"/>
    <mergeCell ref="E107:E111"/>
    <mergeCell ref="F107:F111"/>
    <mergeCell ref="G107:G111"/>
    <mergeCell ref="H107:H111"/>
    <mergeCell ref="I107:I111"/>
    <mergeCell ref="A92:A96"/>
    <mergeCell ref="B92:B96"/>
    <mergeCell ref="D92:D96"/>
    <mergeCell ref="E92:E96"/>
    <mergeCell ref="F92:F96"/>
    <mergeCell ref="G92:G96"/>
    <mergeCell ref="H92:H96"/>
    <mergeCell ref="I92:I96"/>
    <mergeCell ref="G77:G81"/>
    <mergeCell ref="H77:H81"/>
    <mergeCell ref="I77:I81"/>
    <mergeCell ref="A82:A86"/>
    <mergeCell ref="B82:B86"/>
    <mergeCell ref="D82:D86"/>
    <mergeCell ref="E82:E86"/>
    <mergeCell ref="F82:F86"/>
    <mergeCell ref="G82:G86"/>
    <mergeCell ref="H82:H86"/>
    <mergeCell ref="I82:I86"/>
    <mergeCell ref="B72:C72"/>
    <mergeCell ref="B73:C73"/>
    <mergeCell ref="B74:C74"/>
    <mergeCell ref="B75:C75"/>
    <mergeCell ref="B76:F76"/>
    <mergeCell ref="A77:A81"/>
    <mergeCell ref="B77:B81"/>
    <mergeCell ref="D77:D81"/>
    <mergeCell ref="E77:E81"/>
    <mergeCell ref="F77:F81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49:C49"/>
    <mergeCell ref="B50:C50"/>
    <mergeCell ref="B39:C39"/>
    <mergeCell ref="B40:C40"/>
    <mergeCell ref="B41:C41"/>
    <mergeCell ref="B42:C42"/>
    <mergeCell ref="B57:C57"/>
    <mergeCell ref="B61:C61"/>
    <mergeCell ref="B62:C62"/>
    <mergeCell ref="B51:C51"/>
    <mergeCell ref="B52:C52"/>
    <mergeCell ref="B53:C53"/>
    <mergeCell ref="B54:C54"/>
    <mergeCell ref="B55:C55"/>
    <mergeCell ref="B56:C56"/>
    <mergeCell ref="B58:C58"/>
    <mergeCell ref="B59:C59"/>
    <mergeCell ref="B60:F60"/>
    <mergeCell ref="B45:C45"/>
    <mergeCell ref="B46:C46"/>
    <mergeCell ref="B47:C47"/>
    <mergeCell ref="B48:C48"/>
    <mergeCell ref="D1:I1"/>
    <mergeCell ref="A3:C3"/>
    <mergeCell ref="D3:I3"/>
    <mergeCell ref="B23:C23"/>
    <mergeCell ref="B15:C15"/>
    <mergeCell ref="B16:C16"/>
    <mergeCell ref="B17:C17"/>
    <mergeCell ref="B18:C18"/>
    <mergeCell ref="B19:C19"/>
    <mergeCell ref="B21:F21"/>
    <mergeCell ref="B11:C11"/>
    <mergeCell ref="B12:C12"/>
    <mergeCell ref="B13:C13"/>
    <mergeCell ref="B14:C14"/>
    <mergeCell ref="D4:E4"/>
    <mergeCell ref="F4:G4"/>
    <mergeCell ref="A5:C5"/>
    <mergeCell ref="D5:I5"/>
    <mergeCell ref="B9:C9"/>
    <mergeCell ref="B10:F10"/>
    <mergeCell ref="B20:C20"/>
    <mergeCell ref="B22:F22"/>
    <mergeCell ref="I112:I116"/>
    <mergeCell ref="A117:A121"/>
    <mergeCell ref="B117:B121"/>
    <mergeCell ref="D117:D121"/>
    <mergeCell ref="E117:E121"/>
    <mergeCell ref="F117:F121"/>
    <mergeCell ref="A112:A116"/>
    <mergeCell ref="B112:B116"/>
    <mergeCell ref="D112:D116"/>
    <mergeCell ref="E112:E116"/>
    <mergeCell ref="F112:F116"/>
    <mergeCell ref="G112:G116"/>
    <mergeCell ref="H112:H116"/>
    <mergeCell ref="G117:G121"/>
    <mergeCell ref="H117:H121"/>
    <mergeCell ref="I117:I121"/>
    <mergeCell ref="B32:C32"/>
    <mergeCell ref="B33:F33"/>
    <mergeCell ref="B43:C43"/>
    <mergeCell ref="B44:F44"/>
    <mergeCell ref="B24:C24"/>
    <mergeCell ref="B25:C25"/>
    <mergeCell ref="B26:C26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I97:I101"/>
    <mergeCell ref="A102:A106"/>
    <mergeCell ref="B102:B106"/>
    <mergeCell ref="D102:D106"/>
    <mergeCell ref="E102:E106"/>
    <mergeCell ref="F102:F106"/>
    <mergeCell ref="G102:G106"/>
    <mergeCell ref="H102:H106"/>
    <mergeCell ref="I102:I106"/>
    <mergeCell ref="A97:A101"/>
    <mergeCell ref="B97:B101"/>
    <mergeCell ref="D97:D101"/>
    <mergeCell ref="E97:E101"/>
    <mergeCell ref="F97:F101"/>
    <mergeCell ref="H97:H101"/>
    <mergeCell ref="G97:G101"/>
    <mergeCell ref="A122:A126"/>
    <mergeCell ref="B122:B126"/>
    <mergeCell ref="D122:D126"/>
    <mergeCell ref="E122:E126"/>
    <mergeCell ref="F122:F126"/>
    <mergeCell ref="G122:G126"/>
    <mergeCell ref="H122:H126"/>
    <mergeCell ref="I122:I126"/>
    <mergeCell ref="A128:A134"/>
    <mergeCell ref="B128:B134"/>
    <mergeCell ref="I128:I134"/>
    <mergeCell ref="B127:F127"/>
    <mergeCell ref="A135:A141"/>
    <mergeCell ref="B135:B141"/>
    <mergeCell ref="I135:I141"/>
    <mergeCell ref="A142:A148"/>
    <mergeCell ref="B142:B148"/>
    <mergeCell ref="I142:I148"/>
    <mergeCell ref="A149:A155"/>
    <mergeCell ref="B149:B155"/>
    <mergeCell ref="I149:I155"/>
    <mergeCell ref="A156:A162"/>
    <mergeCell ref="B156:B162"/>
    <mergeCell ref="I156:I162"/>
    <mergeCell ref="A163:A169"/>
    <mergeCell ref="B163:B169"/>
    <mergeCell ref="I163:I169"/>
    <mergeCell ref="I191:I197"/>
    <mergeCell ref="B198:F198"/>
    <mergeCell ref="B199:C199"/>
    <mergeCell ref="A170:A176"/>
    <mergeCell ref="B170:B176"/>
    <mergeCell ref="I170:I176"/>
    <mergeCell ref="A177:A183"/>
    <mergeCell ref="B177:B183"/>
    <mergeCell ref="I177:I183"/>
    <mergeCell ref="A184:A190"/>
    <mergeCell ref="B184:B190"/>
    <mergeCell ref="I184:I190"/>
    <mergeCell ref="B204:F204"/>
    <mergeCell ref="B205:C205"/>
    <mergeCell ref="B206:C206"/>
    <mergeCell ref="B207:C207"/>
    <mergeCell ref="B208:C208"/>
    <mergeCell ref="B209:C209"/>
    <mergeCell ref="A210:F210"/>
    <mergeCell ref="A191:A197"/>
    <mergeCell ref="B191:B197"/>
    <mergeCell ref="B200:C200"/>
    <mergeCell ref="B201:C201"/>
    <mergeCell ref="B202:C202"/>
    <mergeCell ref="B203:C203"/>
  </mergeCells>
  <conditionalFormatting sqref="L10:L20">
    <cfRule type="duplicateValues" dxfId="16" priority="1"/>
  </conditionalFormatting>
  <dataValidations count="8">
    <dataValidation allowBlank="1" showErrorMessage="1" sqref="F77:F126"/>
    <dataValidation allowBlank="1" showInputMessage="1" showErrorMessage="1" prompt="Įveskite vienos pareigybės darbuotojų fizinio rodiklio pasiekimui skiriamą darbo laiką valandomis." sqref="E77:E126"/>
    <dataValidation type="list" allowBlank="1" showInputMessage="1" showErrorMessage="1" sqref="J1">
      <formula1>"Taikomieji (pramoniniai) moksliniai tyrimai, Eksperimentinė plėtra (bandomoji taikomoji veikla)"</formula1>
    </dataValidation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77:I126"/>
    <dataValidation type="list" allowBlank="1" showInputMessage="1" showErrorMessage="1" sqref="D1:I1">
      <formula1>"Moksliniai tyrimai, Eksperimentinė plėtra"</formula1>
    </dataValidation>
    <dataValidation allowBlank="1" showInputMessage="1" showErrorMessage="1" prompt="Fizinio rodiklio numeris turi sutapti su paraiškoje nurodytu numeriu." sqref="D2"/>
    <dataValidation type="list" allowBlank="1" showInputMessage="1" showErrorMessage="1" prompt="Pasirinkite finansavimo intensyvumą, vadovaudamiesi Aprašo 71 punktu" sqref="D7">
      <formula1>"0%,15%,25%,35%,40%,45%,50%,60%,65%,70%,75%,80%"</formula1>
    </dataValidation>
    <dataValidation type="list" allowBlank="1" showInputMessage="1" showErrorMessage="1" sqref="H7">
      <formula1>"4,5"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verticalDpi="0" r:id="rId1"/>
  <headerFooter>
    <oddFooter>&amp;A&amp;RPuslapių &amp;P</oddFooter>
  </headerFooter>
  <rowBreaks count="1" manualBreakCount="1">
    <brk id="148" max="1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6">
    <tabColor rgb="FF92D050"/>
    <pageSetUpPr fitToPage="1"/>
  </sheetPr>
  <dimension ref="A1:S211"/>
  <sheetViews>
    <sheetView zoomScaleNormal="100" workbookViewId="0">
      <pane ySplit="9" topLeftCell="A89" activePane="bottomLeft" state="frozen"/>
      <selection pane="bottomLeft" activeCell="D7" sqref="D7"/>
    </sheetView>
  </sheetViews>
  <sheetFormatPr defaultRowHeight="12.75" x14ac:dyDescent="0.2"/>
  <cols>
    <col min="1" max="1" width="5.5703125" style="32" customWidth="1"/>
    <col min="2" max="2" width="26.140625" style="32" customWidth="1"/>
    <col min="3" max="3" width="28.5703125" style="32" customWidth="1"/>
    <col min="4" max="4" width="12.7109375" style="32" bestFit="1" customWidth="1"/>
    <col min="5" max="5" width="8.140625" style="32" customWidth="1"/>
    <col min="6" max="6" width="12.7109375" style="32" customWidth="1"/>
    <col min="7" max="7" width="18.42578125" style="32" customWidth="1"/>
    <col min="8" max="8" width="16.5703125" style="32" customWidth="1"/>
    <col min="9" max="9" width="34.28515625" style="32" customWidth="1"/>
    <col min="10" max="10" width="1.5703125" style="32" customWidth="1"/>
    <col min="11" max="11" width="22.5703125" style="32" customWidth="1"/>
    <col min="12" max="12" width="16.5703125" style="32" customWidth="1"/>
    <col min="13" max="13" width="15.28515625" style="32" customWidth="1"/>
    <col min="14" max="14" width="10" style="32" customWidth="1"/>
    <col min="15" max="15" width="11.7109375" style="32" customWidth="1"/>
    <col min="16" max="16" width="14" style="32" customWidth="1"/>
    <col min="17" max="17" width="15" style="32" customWidth="1"/>
    <col min="18" max="18" width="22.42578125" style="32" customWidth="1"/>
    <col min="19" max="16384" width="9.140625" style="32"/>
  </cols>
  <sheetData>
    <row r="1" spans="1:10" x14ac:dyDescent="0.2">
      <c r="A1" s="34"/>
      <c r="B1" s="34"/>
      <c r="C1" s="34" t="s">
        <v>89</v>
      </c>
      <c r="D1" s="148"/>
      <c r="E1" s="148"/>
      <c r="F1" s="148"/>
      <c r="G1" s="148"/>
      <c r="H1" s="148"/>
      <c r="I1" s="148"/>
      <c r="J1" s="31"/>
    </row>
    <row r="2" spans="1:10" ht="13.5" customHeight="1" x14ac:dyDescent="0.2">
      <c r="A2" s="34"/>
      <c r="B2" s="34"/>
      <c r="C2" s="34" t="s">
        <v>86</v>
      </c>
      <c r="D2" s="33"/>
      <c r="E2" s="31"/>
      <c r="F2" s="31"/>
      <c r="G2" s="31"/>
      <c r="H2" s="31"/>
      <c r="I2" s="31"/>
      <c r="J2" s="31"/>
    </row>
    <row r="3" spans="1:10" x14ac:dyDescent="0.2">
      <c r="A3" s="147" t="s">
        <v>73</v>
      </c>
      <c r="B3" s="147"/>
      <c r="C3" s="147"/>
      <c r="D3" s="148"/>
      <c r="E3" s="148"/>
      <c r="F3" s="148"/>
      <c r="G3" s="148"/>
      <c r="H3" s="148"/>
      <c r="I3" s="149"/>
      <c r="J3" s="31"/>
    </row>
    <row r="4" spans="1:10" x14ac:dyDescent="0.2">
      <c r="A4" s="34"/>
      <c r="B4" s="34"/>
      <c r="C4" s="34" t="s">
        <v>142</v>
      </c>
      <c r="D4" s="152"/>
      <c r="E4" s="152"/>
      <c r="F4" s="153" t="s">
        <v>143</v>
      </c>
      <c r="G4" s="153"/>
      <c r="H4" s="35"/>
      <c r="I4" s="31"/>
      <c r="J4" s="31"/>
    </row>
    <row r="5" spans="1:10" x14ac:dyDescent="0.2">
      <c r="A5" s="147" t="s">
        <v>140</v>
      </c>
      <c r="B5" s="147"/>
      <c r="C5" s="147"/>
      <c r="D5" s="151"/>
      <c r="E5" s="151"/>
      <c r="F5" s="151"/>
      <c r="G5" s="151"/>
      <c r="H5" s="151"/>
      <c r="I5" s="148"/>
      <c r="J5" s="31"/>
    </row>
    <row r="6" spans="1:10" x14ac:dyDescent="0.2">
      <c r="A6" s="34"/>
      <c r="B6" s="34"/>
      <c r="C6" s="34"/>
      <c r="D6" s="31"/>
      <c r="E6" s="31"/>
      <c r="F6" s="31"/>
      <c r="G6" s="31"/>
      <c r="H6" s="31"/>
      <c r="I6" s="31"/>
      <c r="J6" s="31"/>
    </row>
    <row r="7" spans="1:10" x14ac:dyDescent="0.2">
      <c r="A7" s="34"/>
      <c r="B7" s="34"/>
      <c r="C7" s="34" t="s">
        <v>90</v>
      </c>
      <c r="D7" s="36"/>
      <c r="E7" s="31"/>
      <c r="F7" s="31"/>
      <c r="G7" s="37" t="s">
        <v>161</v>
      </c>
      <c r="H7" s="36"/>
      <c r="I7" s="31"/>
      <c r="J7" s="31"/>
    </row>
    <row r="8" spans="1:10" ht="6" customHeight="1" x14ac:dyDescent="0.2"/>
    <row r="9" spans="1:10" ht="38.25" x14ac:dyDescent="0.2">
      <c r="A9" s="38" t="s">
        <v>4</v>
      </c>
      <c r="B9" s="150" t="s">
        <v>172</v>
      </c>
      <c r="C9" s="150"/>
      <c r="D9" s="38" t="s">
        <v>1</v>
      </c>
      <c r="E9" s="38" t="s">
        <v>2</v>
      </c>
      <c r="F9" s="38" t="s">
        <v>3</v>
      </c>
      <c r="G9" s="38" t="s">
        <v>88</v>
      </c>
      <c r="H9" s="38" t="s">
        <v>87</v>
      </c>
      <c r="I9" s="38" t="s">
        <v>11</v>
      </c>
      <c r="J9" s="39"/>
    </row>
    <row r="10" spans="1:10" ht="27.75" customHeight="1" x14ac:dyDescent="0.2">
      <c r="A10" s="40">
        <v>4</v>
      </c>
      <c r="B10" s="143" t="s">
        <v>93</v>
      </c>
      <c r="C10" s="143"/>
      <c r="D10" s="143"/>
      <c r="E10" s="143"/>
      <c r="F10" s="143"/>
      <c r="G10" s="69">
        <f>SUM(G11:G20)</f>
        <v>0</v>
      </c>
      <c r="H10" s="69">
        <f>SUM(H11:H20)</f>
        <v>0</v>
      </c>
      <c r="I10" s="41"/>
      <c r="J10" s="42"/>
    </row>
    <row r="11" spans="1:10" x14ac:dyDescent="0.2">
      <c r="A11" s="43" t="s">
        <v>13</v>
      </c>
      <c r="B11" s="139" t="s">
        <v>12</v>
      </c>
      <c r="C11" s="139"/>
      <c r="D11" s="44"/>
      <c r="E11" s="45"/>
      <c r="F11" s="46"/>
      <c r="G11" s="70">
        <f t="shared" ref="G11:G203" si="0">ROUND(E11*F11,2)</f>
        <v>0</v>
      </c>
      <c r="H11" s="70">
        <f t="shared" ref="H11:H75" si="1">ROUND(G11*$D$7,2)</f>
        <v>0</v>
      </c>
      <c r="I11" s="47"/>
      <c r="J11" s="42"/>
    </row>
    <row r="12" spans="1:10" x14ac:dyDescent="0.2">
      <c r="A12" s="43" t="s">
        <v>14</v>
      </c>
      <c r="B12" s="139" t="s">
        <v>12</v>
      </c>
      <c r="C12" s="139"/>
      <c r="D12" s="44"/>
      <c r="E12" s="45"/>
      <c r="F12" s="46"/>
      <c r="G12" s="70">
        <f t="shared" si="0"/>
        <v>0</v>
      </c>
      <c r="H12" s="70">
        <f t="shared" si="1"/>
        <v>0</v>
      </c>
      <c r="I12" s="47"/>
      <c r="J12" s="42"/>
    </row>
    <row r="13" spans="1:10" x14ac:dyDescent="0.2">
      <c r="A13" s="43" t="s">
        <v>15</v>
      </c>
      <c r="B13" s="139" t="s">
        <v>12</v>
      </c>
      <c r="C13" s="139"/>
      <c r="D13" s="44"/>
      <c r="E13" s="45"/>
      <c r="F13" s="46"/>
      <c r="G13" s="70">
        <f t="shared" si="0"/>
        <v>0</v>
      </c>
      <c r="H13" s="70">
        <f t="shared" si="1"/>
        <v>0</v>
      </c>
      <c r="I13" s="47"/>
      <c r="J13" s="42"/>
    </row>
    <row r="14" spans="1:10" x14ac:dyDescent="0.2">
      <c r="A14" s="43" t="s">
        <v>16</v>
      </c>
      <c r="B14" s="139" t="s">
        <v>12</v>
      </c>
      <c r="C14" s="139"/>
      <c r="D14" s="44"/>
      <c r="E14" s="45"/>
      <c r="F14" s="46"/>
      <c r="G14" s="70">
        <f t="shared" si="0"/>
        <v>0</v>
      </c>
      <c r="H14" s="70">
        <f t="shared" si="1"/>
        <v>0</v>
      </c>
      <c r="I14" s="47"/>
      <c r="J14" s="42"/>
    </row>
    <row r="15" spans="1:10" x14ac:dyDescent="0.2">
      <c r="A15" s="43" t="s">
        <v>17</v>
      </c>
      <c r="B15" s="139" t="s">
        <v>12</v>
      </c>
      <c r="C15" s="139"/>
      <c r="D15" s="44"/>
      <c r="E15" s="45"/>
      <c r="F15" s="46"/>
      <c r="G15" s="70">
        <f t="shared" si="0"/>
        <v>0</v>
      </c>
      <c r="H15" s="70">
        <f t="shared" si="1"/>
        <v>0</v>
      </c>
      <c r="I15" s="47"/>
      <c r="J15" s="42"/>
    </row>
    <row r="16" spans="1:10" x14ac:dyDescent="0.2">
      <c r="A16" s="43" t="s">
        <v>18</v>
      </c>
      <c r="B16" s="139" t="s">
        <v>12</v>
      </c>
      <c r="C16" s="139"/>
      <c r="D16" s="44"/>
      <c r="E16" s="45"/>
      <c r="F16" s="46"/>
      <c r="G16" s="70">
        <f t="shared" si="0"/>
        <v>0</v>
      </c>
      <c r="H16" s="70">
        <f t="shared" si="1"/>
        <v>0</v>
      </c>
      <c r="I16" s="47"/>
      <c r="J16" s="42"/>
    </row>
    <row r="17" spans="1:10" x14ac:dyDescent="0.2">
      <c r="A17" s="43" t="s">
        <v>19</v>
      </c>
      <c r="B17" s="139" t="s">
        <v>12</v>
      </c>
      <c r="C17" s="139"/>
      <c r="D17" s="44"/>
      <c r="E17" s="45"/>
      <c r="F17" s="46"/>
      <c r="G17" s="70">
        <f t="shared" si="0"/>
        <v>0</v>
      </c>
      <c r="H17" s="70">
        <f t="shared" si="1"/>
        <v>0</v>
      </c>
      <c r="I17" s="47"/>
      <c r="J17" s="42"/>
    </row>
    <row r="18" spans="1:10" x14ac:dyDescent="0.2">
      <c r="A18" s="43" t="s">
        <v>20</v>
      </c>
      <c r="B18" s="139" t="s">
        <v>12</v>
      </c>
      <c r="C18" s="139"/>
      <c r="D18" s="44"/>
      <c r="E18" s="45"/>
      <c r="F18" s="46"/>
      <c r="G18" s="70">
        <f t="shared" si="0"/>
        <v>0</v>
      </c>
      <c r="H18" s="70">
        <f t="shared" si="1"/>
        <v>0</v>
      </c>
      <c r="I18" s="47"/>
      <c r="J18" s="42"/>
    </row>
    <row r="19" spans="1:10" x14ac:dyDescent="0.2">
      <c r="A19" s="43" t="s">
        <v>21</v>
      </c>
      <c r="B19" s="139" t="s">
        <v>12</v>
      </c>
      <c r="C19" s="139"/>
      <c r="D19" s="44"/>
      <c r="E19" s="45"/>
      <c r="F19" s="46"/>
      <c r="G19" s="70">
        <f t="shared" si="0"/>
        <v>0</v>
      </c>
      <c r="H19" s="70">
        <f t="shared" si="1"/>
        <v>0</v>
      </c>
      <c r="I19" s="47"/>
      <c r="J19" s="42"/>
    </row>
    <row r="20" spans="1:10" x14ac:dyDescent="0.2">
      <c r="A20" s="43" t="s">
        <v>22</v>
      </c>
      <c r="B20" s="139" t="s">
        <v>12</v>
      </c>
      <c r="C20" s="139"/>
      <c r="D20" s="44"/>
      <c r="E20" s="45"/>
      <c r="F20" s="46"/>
      <c r="G20" s="70">
        <f t="shared" si="0"/>
        <v>0</v>
      </c>
      <c r="H20" s="70">
        <f t="shared" si="1"/>
        <v>0</v>
      </c>
      <c r="I20" s="47"/>
      <c r="J20" s="42"/>
    </row>
    <row r="21" spans="1:10" x14ac:dyDescent="0.2">
      <c r="A21" s="40">
        <v>5</v>
      </c>
      <c r="B21" s="143" t="s">
        <v>6</v>
      </c>
      <c r="C21" s="143"/>
      <c r="D21" s="143"/>
      <c r="E21" s="143"/>
      <c r="F21" s="143"/>
      <c r="G21" s="69">
        <f>G22+G33+G44+G60+G76+G127+G198+G204</f>
        <v>0</v>
      </c>
      <c r="H21" s="69">
        <f>H22+H33+H44+H60+H76+H127+H198+H204</f>
        <v>0</v>
      </c>
      <c r="I21" s="41"/>
      <c r="J21" s="42"/>
    </row>
    <row r="22" spans="1:10" x14ac:dyDescent="0.2">
      <c r="A22" s="48" t="s">
        <v>7</v>
      </c>
      <c r="B22" s="144" t="s">
        <v>115</v>
      </c>
      <c r="C22" s="145"/>
      <c r="D22" s="145"/>
      <c r="E22" s="145"/>
      <c r="F22" s="146"/>
      <c r="G22" s="71">
        <f>SUM(G23:G32)</f>
        <v>0</v>
      </c>
      <c r="H22" s="71">
        <f>SUM(H23:H32)</f>
        <v>0</v>
      </c>
      <c r="I22" s="49"/>
      <c r="J22" s="50"/>
    </row>
    <row r="23" spans="1:10" x14ac:dyDescent="0.2">
      <c r="A23" s="43" t="s">
        <v>23</v>
      </c>
      <c r="B23" s="139" t="s">
        <v>54</v>
      </c>
      <c r="C23" s="139"/>
      <c r="D23" s="44"/>
      <c r="E23" s="45"/>
      <c r="F23" s="46"/>
      <c r="G23" s="70">
        <f t="shared" ref="G23:G32" si="2">ROUND(E23*F23,2)</f>
        <v>0</v>
      </c>
      <c r="H23" s="70">
        <f t="shared" si="1"/>
        <v>0</v>
      </c>
      <c r="I23" s="47"/>
      <c r="J23" s="42"/>
    </row>
    <row r="24" spans="1:10" x14ac:dyDescent="0.2">
      <c r="A24" s="43" t="s">
        <v>24</v>
      </c>
      <c r="B24" s="139" t="s">
        <v>54</v>
      </c>
      <c r="C24" s="139"/>
      <c r="D24" s="44"/>
      <c r="E24" s="45"/>
      <c r="F24" s="46"/>
      <c r="G24" s="70">
        <f t="shared" si="2"/>
        <v>0</v>
      </c>
      <c r="H24" s="70">
        <f t="shared" si="1"/>
        <v>0</v>
      </c>
      <c r="I24" s="47"/>
      <c r="J24" s="42"/>
    </row>
    <row r="25" spans="1:10" x14ac:dyDescent="0.2">
      <c r="A25" s="43" t="s">
        <v>25</v>
      </c>
      <c r="B25" s="139" t="s">
        <v>54</v>
      </c>
      <c r="C25" s="139"/>
      <c r="D25" s="44"/>
      <c r="E25" s="45"/>
      <c r="F25" s="46"/>
      <c r="G25" s="70">
        <f t="shared" si="2"/>
        <v>0</v>
      </c>
      <c r="H25" s="70">
        <f t="shared" si="1"/>
        <v>0</v>
      </c>
      <c r="I25" s="47"/>
      <c r="J25" s="42"/>
    </row>
    <row r="26" spans="1:10" x14ac:dyDescent="0.2">
      <c r="A26" s="43" t="s">
        <v>26</v>
      </c>
      <c r="B26" s="139" t="s">
        <v>54</v>
      </c>
      <c r="C26" s="139"/>
      <c r="D26" s="44"/>
      <c r="E26" s="45"/>
      <c r="F26" s="46"/>
      <c r="G26" s="70">
        <f t="shared" si="2"/>
        <v>0</v>
      </c>
      <c r="H26" s="70">
        <f t="shared" si="1"/>
        <v>0</v>
      </c>
      <c r="I26" s="47"/>
      <c r="J26" s="42"/>
    </row>
    <row r="27" spans="1:10" x14ac:dyDescent="0.2">
      <c r="A27" s="43" t="s">
        <v>27</v>
      </c>
      <c r="B27" s="139" t="s">
        <v>54</v>
      </c>
      <c r="C27" s="139"/>
      <c r="D27" s="44"/>
      <c r="E27" s="45"/>
      <c r="F27" s="46"/>
      <c r="G27" s="70">
        <f t="shared" si="2"/>
        <v>0</v>
      </c>
      <c r="H27" s="70">
        <f t="shared" si="1"/>
        <v>0</v>
      </c>
      <c r="I27" s="47"/>
      <c r="J27" s="42"/>
    </row>
    <row r="28" spans="1:10" x14ac:dyDescent="0.2">
      <c r="A28" s="43" t="s">
        <v>28</v>
      </c>
      <c r="B28" s="139" t="s">
        <v>54</v>
      </c>
      <c r="C28" s="139"/>
      <c r="D28" s="44"/>
      <c r="E28" s="45"/>
      <c r="F28" s="46"/>
      <c r="G28" s="70">
        <f t="shared" si="2"/>
        <v>0</v>
      </c>
      <c r="H28" s="70">
        <f t="shared" si="1"/>
        <v>0</v>
      </c>
      <c r="I28" s="47"/>
      <c r="J28" s="42"/>
    </row>
    <row r="29" spans="1:10" x14ac:dyDescent="0.2">
      <c r="A29" s="43" t="s">
        <v>29</v>
      </c>
      <c r="B29" s="139" t="s">
        <v>54</v>
      </c>
      <c r="C29" s="139"/>
      <c r="D29" s="44"/>
      <c r="E29" s="45"/>
      <c r="F29" s="46"/>
      <c r="G29" s="70">
        <f t="shared" si="2"/>
        <v>0</v>
      </c>
      <c r="H29" s="70">
        <f t="shared" si="1"/>
        <v>0</v>
      </c>
      <c r="I29" s="47"/>
      <c r="J29" s="42"/>
    </row>
    <row r="30" spans="1:10" x14ac:dyDescent="0.2">
      <c r="A30" s="43" t="s">
        <v>30</v>
      </c>
      <c r="B30" s="139" t="s">
        <v>54</v>
      </c>
      <c r="C30" s="139"/>
      <c r="D30" s="44"/>
      <c r="E30" s="45"/>
      <c r="F30" s="46"/>
      <c r="G30" s="70">
        <f t="shared" si="2"/>
        <v>0</v>
      </c>
      <c r="H30" s="70">
        <f t="shared" si="1"/>
        <v>0</v>
      </c>
      <c r="I30" s="47"/>
      <c r="J30" s="42"/>
    </row>
    <row r="31" spans="1:10" x14ac:dyDescent="0.2">
      <c r="A31" s="43" t="s">
        <v>31</v>
      </c>
      <c r="B31" s="139" t="s">
        <v>54</v>
      </c>
      <c r="C31" s="139"/>
      <c r="D31" s="44"/>
      <c r="E31" s="45"/>
      <c r="F31" s="46"/>
      <c r="G31" s="70">
        <f t="shared" si="2"/>
        <v>0</v>
      </c>
      <c r="H31" s="70">
        <f t="shared" si="1"/>
        <v>0</v>
      </c>
      <c r="I31" s="47"/>
      <c r="J31" s="42"/>
    </row>
    <row r="32" spans="1:10" x14ac:dyDescent="0.2">
      <c r="A32" s="43" t="s">
        <v>32</v>
      </c>
      <c r="B32" s="139" t="s">
        <v>54</v>
      </c>
      <c r="C32" s="139"/>
      <c r="D32" s="44"/>
      <c r="E32" s="45"/>
      <c r="F32" s="46"/>
      <c r="G32" s="70">
        <f t="shared" si="2"/>
        <v>0</v>
      </c>
      <c r="H32" s="70">
        <f t="shared" si="1"/>
        <v>0</v>
      </c>
      <c r="I32" s="47"/>
      <c r="J32" s="42"/>
    </row>
    <row r="33" spans="1:10" x14ac:dyDescent="0.2">
      <c r="A33" s="48" t="s">
        <v>8</v>
      </c>
      <c r="B33" s="144" t="s">
        <v>74</v>
      </c>
      <c r="C33" s="145"/>
      <c r="D33" s="145"/>
      <c r="E33" s="145"/>
      <c r="F33" s="146"/>
      <c r="G33" s="71">
        <f>SUM(G34:G43)</f>
        <v>0</v>
      </c>
      <c r="H33" s="71">
        <f>SUM(H34:H43)</f>
        <v>0</v>
      </c>
      <c r="I33" s="49"/>
      <c r="J33" s="50"/>
    </row>
    <row r="34" spans="1:10" x14ac:dyDescent="0.2">
      <c r="A34" s="43" t="s">
        <v>33</v>
      </c>
      <c r="B34" s="139" t="s">
        <v>54</v>
      </c>
      <c r="C34" s="139"/>
      <c r="D34" s="44"/>
      <c r="E34" s="45"/>
      <c r="F34" s="46"/>
      <c r="G34" s="70">
        <f t="shared" ref="G34:G43" si="3">ROUND(E34*F34,2)</f>
        <v>0</v>
      </c>
      <c r="H34" s="70">
        <f t="shared" si="1"/>
        <v>0</v>
      </c>
      <c r="I34" s="47"/>
      <c r="J34" s="42"/>
    </row>
    <row r="35" spans="1:10" x14ac:dyDescent="0.2">
      <c r="A35" s="43" t="s">
        <v>34</v>
      </c>
      <c r="B35" s="139" t="s">
        <v>54</v>
      </c>
      <c r="C35" s="139"/>
      <c r="D35" s="44"/>
      <c r="E35" s="45"/>
      <c r="F35" s="46"/>
      <c r="G35" s="70">
        <f t="shared" si="3"/>
        <v>0</v>
      </c>
      <c r="H35" s="70">
        <f t="shared" si="1"/>
        <v>0</v>
      </c>
      <c r="I35" s="47"/>
      <c r="J35" s="42"/>
    </row>
    <row r="36" spans="1:10" x14ac:dyDescent="0.2">
      <c r="A36" s="43" t="s">
        <v>35</v>
      </c>
      <c r="B36" s="139" t="s">
        <v>54</v>
      </c>
      <c r="C36" s="139"/>
      <c r="D36" s="44"/>
      <c r="E36" s="45"/>
      <c r="F36" s="46"/>
      <c r="G36" s="70">
        <f t="shared" si="3"/>
        <v>0</v>
      </c>
      <c r="H36" s="70">
        <f t="shared" si="1"/>
        <v>0</v>
      </c>
      <c r="I36" s="47"/>
      <c r="J36" s="42"/>
    </row>
    <row r="37" spans="1:10" x14ac:dyDescent="0.2">
      <c r="A37" s="43" t="s">
        <v>36</v>
      </c>
      <c r="B37" s="139" t="s">
        <v>54</v>
      </c>
      <c r="C37" s="139"/>
      <c r="D37" s="44"/>
      <c r="E37" s="45"/>
      <c r="F37" s="46"/>
      <c r="G37" s="70">
        <f t="shared" si="3"/>
        <v>0</v>
      </c>
      <c r="H37" s="70">
        <f t="shared" si="1"/>
        <v>0</v>
      </c>
      <c r="I37" s="47"/>
      <c r="J37" s="42"/>
    </row>
    <row r="38" spans="1:10" x14ac:dyDescent="0.2">
      <c r="A38" s="43" t="s">
        <v>37</v>
      </c>
      <c r="B38" s="139" t="s">
        <v>54</v>
      </c>
      <c r="C38" s="139"/>
      <c r="D38" s="44"/>
      <c r="E38" s="45"/>
      <c r="F38" s="46"/>
      <c r="G38" s="70">
        <f t="shared" si="3"/>
        <v>0</v>
      </c>
      <c r="H38" s="70">
        <f t="shared" si="1"/>
        <v>0</v>
      </c>
      <c r="I38" s="47"/>
      <c r="J38" s="42"/>
    </row>
    <row r="39" spans="1:10" x14ac:dyDescent="0.2">
      <c r="A39" s="43" t="s">
        <v>38</v>
      </c>
      <c r="B39" s="139" t="s">
        <v>54</v>
      </c>
      <c r="C39" s="139"/>
      <c r="D39" s="44"/>
      <c r="E39" s="45"/>
      <c r="F39" s="46"/>
      <c r="G39" s="70">
        <f t="shared" si="3"/>
        <v>0</v>
      </c>
      <c r="H39" s="70">
        <f t="shared" si="1"/>
        <v>0</v>
      </c>
      <c r="I39" s="47"/>
      <c r="J39" s="42"/>
    </row>
    <row r="40" spans="1:10" x14ac:dyDescent="0.2">
      <c r="A40" s="43" t="s">
        <v>39</v>
      </c>
      <c r="B40" s="139" t="s">
        <v>54</v>
      </c>
      <c r="C40" s="139"/>
      <c r="D40" s="44"/>
      <c r="E40" s="45"/>
      <c r="F40" s="46"/>
      <c r="G40" s="70">
        <f t="shared" si="3"/>
        <v>0</v>
      </c>
      <c r="H40" s="70">
        <f t="shared" si="1"/>
        <v>0</v>
      </c>
      <c r="I40" s="47"/>
      <c r="J40" s="42"/>
    </row>
    <row r="41" spans="1:10" x14ac:dyDescent="0.2">
      <c r="A41" s="43" t="s">
        <v>40</v>
      </c>
      <c r="B41" s="139" t="s">
        <v>54</v>
      </c>
      <c r="C41" s="139"/>
      <c r="D41" s="44"/>
      <c r="E41" s="45"/>
      <c r="F41" s="46"/>
      <c r="G41" s="70">
        <f t="shared" si="3"/>
        <v>0</v>
      </c>
      <c r="H41" s="70">
        <f t="shared" si="1"/>
        <v>0</v>
      </c>
      <c r="I41" s="47"/>
      <c r="J41" s="42"/>
    </row>
    <row r="42" spans="1:10" x14ac:dyDescent="0.2">
      <c r="A42" s="43" t="s">
        <v>41</v>
      </c>
      <c r="B42" s="139" t="s">
        <v>54</v>
      </c>
      <c r="C42" s="139"/>
      <c r="D42" s="44"/>
      <c r="E42" s="45"/>
      <c r="F42" s="46"/>
      <c r="G42" s="70">
        <f t="shared" si="3"/>
        <v>0</v>
      </c>
      <c r="H42" s="70">
        <f t="shared" si="1"/>
        <v>0</v>
      </c>
      <c r="I42" s="47"/>
      <c r="J42" s="42"/>
    </row>
    <row r="43" spans="1:10" x14ac:dyDescent="0.2">
      <c r="A43" s="43" t="s">
        <v>42</v>
      </c>
      <c r="B43" s="139" t="s">
        <v>54</v>
      </c>
      <c r="C43" s="139"/>
      <c r="D43" s="44"/>
      <c r="E43" s="45"/>
      <c r="F43" s="46"/>
      <c r="G43" s="70">
        <f t="shared" si="3"/>
        <v>0</v>
      </c>
      <c r="H43" s="70">
        <f t="shared" si="1"/>
        <v>0</v>
      </c>
      <c r="I43" s="47"/>
      <c r="J43" s="42"/>
    </row>
    <row r="44" spans="1:10" ht="25.5" customHeight="1" x14ac:dyDescent="0.2">
      <c r="A44" s="48" t="s">
        <v>9</v>
      </c>
      <c r="B44" s="144" t="s">
        <v>171</v>
      </c>
      <c r="C44" s="145"/>
      <c r="D44" s="145"/>
      <c r="E44" s="145"/>
      <c r="F44" s="146"/>
      <c r="G44" s="71">
        <f>SUM(G45:G61)</f>
        <v>0</v>
      </c>
      <c r="H44" s="71">
        <f>SUM(H45:H61)</f>
        <v>0</v>
      </c>
      <c r="I44" s="49"/>
      <c r="J44" s="50"/>
    </row>
    <row r="45" spans="1:10" x14ac:dyDescent="0.2">
      <c r="A45" s="43" t="s">
        <v>44</v>
      </c>
      <c r="B45" s="139" t="s">
        <v>12</v>
      </c>
      <c r="C45" s="139"/>
      <c r="D45" s="44"/>
      <c r="E45" s="45"/>
      <c r="F45" s="46"/>
      <c r="G45" s="70">
        <f t="shared" ref="G45:G59" si="4">ROUND(E45*F45,2)</f>
        <v>0</v>
      </c>
      <c r="H45" s="70">
        <f t="shared" ref="H45:H59" si="5">ROUND(G45*$D$7,2)</f>
        <v>0</v>
      </c>
      <c r="I45" s="47"/>
      <c r="J45" s="42"/>
    </row>
    <row r="46" spans="1:10" x14ac:dyDescent="0.2">
      <c r="A46" s="43" t="s">
        <v>45</v>
      </c>
      <c r="B46" s="139" t="s">
        <v>12</v>
      </c>
      <c r="C46" s="139"/>
      <c r="D46" s="44"/>
      <c r="E46" s="45"/>
      <c r="F46" s="46"/>
      <c r="G46" s="70">
        <f t="shared" si="4"/>
        <v>0</v>
      </c>
      <c r="H46" s="70">
        <f t="shared" si="5"/>
        <v>0</v>
      </c>
      <c r="I46" s="47"/>
      <c r="J46" s="42"/>
    </row>
    <row r="47" spans="1:10" x14ac:dyDescent="0.2">
      <c r="A47" s="43" t="s">
        <v>46</v>
      </c>
      <c r="B47" s="139" t="s">
        <v>12</v>
      </c>
      <c r="C47" s="139"/>
      <c r="D47" s="44"/>
      <c r="E47" s="45"/>
      <c r="F47" s="46"/>
      <c r="G47" s="70">
        <f t="shared" si="4"/>
        <v>0</v>
      </c>
      <c r="H47" s="70">
        <f t="shared" si="5"/>
        <v>0</v>
      </c>
      <c r="I47" s="47"/>
      <c r="J47" s="42"/>
    </row>
    <row r="48" spans="1:10" x14ac:dyDescent="0.2">
      <c r="A48" s="43" t="s">
        <v>47</v>
      </c>
      <c r="B48" s="139" t="s">
        <v>12</v>
      </c>
      <c r="C48" s="139"/>
      <c r="D48" s="44"/>
      <c r="E48" s="45"/>
      <c r="F48" s="46"/>
      <c r="G48" s="70">
        <f t="shared" si="4"/>
        <v>0</v>
      </c>
      <c r="H48" s="70">
        <f t="shared" si="5"/>
        <v>0</v>
      </c>
      <c r="I48" s="47"/>
      <c r="J48" s="42"/>
    </row>
    <row r="49" spans="1:19" x14ac:dyDescent="0.2">
      <c r="A49" s="43" t="s">
        <v>48</v>
      </c>
      <c r="B49" s="139" t="s">
        <v>12</v>
      </c>
      <c r="C49" s="139"/>
      <c r="D49" s="44"/>
      <c r="E49" s="45"/>
      <c r="F49" s="46"/>
      <c r="G49" s="70">
        <f t="shared" si="4"/>
        <v>0</v>
      </c>
      <c r="H49" s="70">
        <f t="shared" si="5"/>
        <v>0</v>
      </c>
      <c r="I49" s="47"/>
      <c r="J49" s="42"/>
    </row>
    <row r="50" spans="1:19" x14ac:dyDescent="0.2">
      <c r="A50" s="43" t="s">
        <v>49</v>
      </c>
      <c r="B50" s="139" t="s">
        <v>12</v>
      </c>
      <c r="C50" s="139"/>
      <c r="D50" s="44"/>
      <c r="E50" s="45"/>
      <c r="F50" s="46"/>
      <c r="G50" s="70">
        <f t="shared" si="4"/>
        <v>0</v>
      </c>
      <c r="H50" s="70">
        <f t="shared" si="5"/>
        <v>0</v>
      </c>
      <c r="I50" s="47"/>
      <c r="J50" s="42"/>
    </row>
    <row r="51" spans="1:19" x14ac:dyDescent="0.2">
      <c r="A51" s="43" t="s">
        <v>50</v>
      </c>
      <c r="B51" s="139" t="s">
        <v>12</v>
      </c>
      <c r="C51" s="139"/>
      <c r="D51" s="44"/>
      <c r="E51" s="45"/>
      <c r="F51" s="46"/>
      <c r="G51" s="70">
        <f t="shared" si="4"/>
        <v>0</v>
      </c>
      <c r="H51" s="70">
        <f t="shared" si="5"/>
        <v>0</v>
      </c>
      <c r="I51" s="47"/>
      <c r="J51" s="42"/>
    </row>
    <row r="52" spans="1:19" x14ac:dyDescent="0.2">
      <c r="A52" s="43" t="s">
        <v>51</v>
      </c>
      <c r="B52" s="139" t="s">
        <v>12</v>
      </c>
      <c r="C52" s="139"/>
      <c r="D52" s="44"/>
      <c r="E52" s="45"/>
      <c r="F52" s="46"/>
      <c r="G52" s="70">
        <f t="shared" si="4"/>
        <v>0</v>
      </c>
      <c r="H52" s="70">
        <f t="shared" si="5"/>
        <v>0</v>
      </c>
      <c r="I52" s="47"/>
      <c r="J52" s="42"/>
    </row>
    <row r="53" spans="1:19" x14ac:dyDescent="0.2">
      <c r="A53" s="43" t="s">
        <v>52</v>
      </c>
      <c r="B53" s="139" t="s">
        <v>12</v>
      </c>
      <c r="C53" s="139"/>
      <c r="D53" s="44"/>
      <c r="E53" s="45"/>
      <c r="F53" s="46"/>
      <c r="G53" s="70">
        <f t="shared" si="4"/>
        <v>0</v>
      </c>
      <c r="H53" s="70">
        <f t="shared" si="5"/>
        <v>0</v>
      </c>
      <c r="I53" s="47"/>
      <c r="J53" s="42"/>
    </row>
    <row r="54" spans="1:19" x14ac:dyDescent="0.2">
      <c r="A54" s="43" t="s">
        <v>53</v>
      </c>
      <c r="B54" s="139" t="s">
        <v>12</v>
      </c>
      <c r="C54" s="139"/>
      <c r="D54" s="44"/>
      <c r="E54" s="45"/>
      <c r="F54" s="46"/>
      <c r="G54" s="70">
        <f t="shared" si="4"/>
        <v>0</v>
      </c>
      <c r="H54" s="70">
        <f t="shared" si="5"/>
        <v>0</v>
      </c>
      <c r="I54" s="47"/>
      <c r="J54" s="42"/>
    </row>
    <row r="55" spans="1:19" x14ac:dyDescent="0.2">
      <c r="A55" s="43" t="s">
        <v>94</v>
      </c>
      <c r="B55" s="139" t="s">
        <v>12</v>
      </c>
      <c r="C55" s="139"/>
      <c r="D55" s="44"/>
      <c r="E55" s="45"/>
      <c r="F55" s="46"/>
      <c r="G55" s="70">
        <f t="shared" si="4"/>
        <v>0</v>
      </c>
      <c r="H55" s="70">
        <f t="shared" si="5"/>
        <v>0</v>
      </c>
      <c r="I55" s="47"/>
      <c r="J55" s="42"/>
    </row>
    <row r="56" spans="1:19" x14ac:dyDescent="0.2">
      <c r="A56" s="43" t="s">
        <v>95</v>
      </c>
      <c r="B56" s="139" t="s">
        <v>12</v>
      </c>
      <c r="C56" s="139"/>
      <c r="D56" s="44"/>
      <c r="E56" s="45"/>
      <c r="F56" s="46"/>
      <c r="G56" s="70">
        <f t="shared" si="4"/>
        <v>0</v>
      </c>
      <c r="H56" s="70">
        <f t="shared" si="5"/>
        <v>0</v>
      </c>
      <c r="I56" s="47"/>
      <c r="J56" s="42"/>
    </row>
    <row r="57" spans="1:19" x14ac:dyDescent="0.2">
      <c r="A57" s="43" t="s">
        <v>96</v>
      </c>
      <c r="B57" s="139" t="s">
        <v>12</v>
      </c>
      <c r="C57" s="139"/>
      <c r="D57" s="44"/>
      <c r="E57" s="45"/>
      <c r="F57" s="46"/>
      <c r="G57" s="70">
        <f t="shared" si="4"/>
        <v>0</v>
      </c>
      <c r="H57" s="70">
        <f t="shared" si="5"/>
        <v>0</v>
      </c>
      <c r="I57" s="47"/>
      <c r="J57" s="42"/>
    </row>
    <row r="58" spans="1:19" x14ac:dyDescent="0.2">
      <c r="A58" s="43" t="s">
        <v>97</v>
      </c>
      <c r="B58" s="139" t="s">
        <v>12</v>
      </c>
      <c r="C58" s="139"/>
      <c r="D58" s="44"/>
      <c r="E58" s="45"/>
      <c r="F58" s="46"/>
      <c r="G58" s="70">
        <f t="shared" si="4"/>
        <v>0</v>
      </c>
      <c r="H58" s="70">
        <f t="shared" si="5"/>
        <v>0</v>
      </c>
      <c r="I58" s="47"/>
      <c r="J58" s="42"/>
    </row>
    <row r="59" spans="1:19" x14ac:dyDescent="0.2">
      <c r="A59" s="43" t="s">
        <v>98</v>
      </c>
      <c r="B59" s="139" t="s">
        <v>12</v>
      </c>
      <c r="C59" s="139"/>
      <c r="D59" s="44"/>
      <c r="E59" s="45"/>
      <c r="F59" s="46"/>
      <c r="G59" s="70">
        <f t="shared" si="4"/>
        <v>0</v>
      </c>
      <c r="H59" s="70">
        <f t="shared" si="5"/>
        <v>0</v>
      </c>
      <c r="I59" s="47"/>
      <c r="J59" s="42"/>
    </row>
    <row r="60" spans="1:19" ht="51.75" customHeight="1" x14ac:dyDescent="0.2">
      <c r="A60" s="48" t="s">
        <v>10</v>
      </c>
      <c r="B60" s="144" t="s">
        <v>116</v>
      </c>
      <c r="C60" s="145"/>
      <c r="D60" s="145"/>
      <c r="E60" s="145"/>
      <c r="F60" s="146"/>
      <c r="G60" s="71">
        <f>SUM(G61:G75)</f>
        <v>0</v>
      </c>
      <c r="H60" s="71">
        <f>SUM(H61:H75)</f>
        <v>0</v>
      </c>
      <c r="I60" s="49"/>
      <c r="J60" s="42"/>
      <c r="K60" s="51" t="s">
        <v>118</v>
      </c>
      <c r="L60" s="51" t="s">
        <v>119</v>
      </c>
      <c r="M60" s="51" t="s">
        <v>120</v>
      </c>
      <c r="N60" s="51" t="s">
        <v>121</v>
      </c>
      <c r="O60" s="51" t="s">
        <v>122</v>
      </c>
      <c r="P60" s="51" t="s">
        <v>123</v>
      </c>
      <c r="Q60" s="51" t="s">
        <v>124</v>
      </c>
      <c r="R60" s="51" t="s">
        <v>125</v>
      </c>
    </row>
    <row r="61" spans="1:19" x14ac:dyDescent="0.2">
      <c r="A61" s="43" t="s">
        <v>55</v>
      </c>
      <c r="B61" s="139" t="s">
        <v>117</v>
      </c>
      <c r="C61" s="139"/>
      <c r="D61" s="44"/>
      <c r="E61" s="74">
        <v>1</v>
      </c>
      <c r="F61" s="70">
        <f>R61</f>
        <v>0</v>
      </c>
      <c r="G61" s="70">
        <f t="shared" ref="G61:G75" si="6">ROUND(E61*F61,2)</f>
        <v>0</v>
      </c>
      <c r="H61" s="70">
        <f t="shared" si="1"/>
        <v>0</v>
      </c>
      <c r="I61" s="47"/>
      <c r="J61" s="42"/>
      <c r="K61" s="52"/>
      <c r="L61" s="53"/>
      <c r="M61" s="53"/>
      <c r="N61" s="53"/>
      <c r="O61" s="73" t="str">
        <f>IFERROR(ROUND((L61-N61)/M61,2),"0")</f>
        <v>0</v>
      </c>
      <c r="P61" s="53"/>
      <c r="Q61" s="55"/>
      <c r="R61" s="73">
        <f>O61*P61*Q61</f>
        <v>0</v>
      </c>
      <c r="S61" s="77" t="str">
        <f ca="1">IF(K61=0," ",IF(K61+(M61*30.5)&lt;TODAY(),"DĖMESIO! Patikrinkite, ar nurodytas turtas dar nėra nudėvėtas, amortizuotas"," "))</f>
        <v xml:space="preserve"> </v>
      </c>
    </row>
    <row r="62" spans="1:19" x14ac:dyDescent="0.2">
      <c r="A62" s="43" t="s">
        <v>56</v>
      </c>
      <c r="B62" s="139" t="s">
        <v>117</v>
      </c>
      <c r="C62" s="139"/>
      <c r="D62" s="44"/>
      <c r="E62" s="74">
        <v>1</v>
      </c>
      <c r="F62" s="70">
        <f t="shared" ref="F62:F75" si="7">R62</f>
        <v>0</v>
      </c>
      <c r="G62" s="70">
        <f t="shared" si="6"/>
        <v>0</v>
      </c>
      <c r="H62" s="70">
        <f t="shared" si="1"/>
        <v>0</v>
      </c>
      <c r="I62" s="47"/>
      <c r="J62" s="42"/>
      <c r="K62" s="52"/>
      <c r="L62" s="53"/>
      <c r="M62" s="53"/>
      <c r="N62" s="53"/>
      <c r="O62" s="73" t="str">
        <f t="shared" ref="O62:O75" si="8">IFERROR(ROUND((L62-N62)/M62,2),"0")</f>
        <v>0</v>
      </c>
      <c r="P62" s="53"/>
      <c r="Q62" s="55"/>
      <c r="R62" s="73">
        <f t="shared" ref="R62:R75" si="9">O62*P62*Q62</f>
        <v>0</v>
      </c>
      <c r="S62" s="77" t="str">
        <f t="shared" ref="S62:S75" ca="1" si="10">IF(K62=0," ",IF(K62+(M62*30.5)&lt;TODAY(),"DĖMESIO! Patikrinkite, ar nurodytas turtas dar nėra nudėvėtas, amortizuotas"," "))</f>
        <v xml:space="preserve"> </v>
      </c>
    </row>
    <row r="63" spans="1:19" x14ac:dyDescent="0.2">
      <c r="A63" s="43" t="s">
        <v>57</v>
      </c>
      <c r="B63" s="139" t="s">
        <v>117</v>
      </c>
      <c r="C63" s="139"/>
      <c r="D63" s="44"/>
      <c r="E63" s="74">
        <v>1</v>
      </c>
      <c r="F63" s="70">
        <f t="shared" si="7"/>
        <v>0</v>
      </c>
      <c r="G63" s="70">
        <f t="shared" si="6"/>
        <v>0</v>
      </c>
      <c r="H63" s="70">
        <f t="shared" si="1"/>
        <v>0</v>
      </c>
      <c r="I63" s="47"/>
      <c r="J63" s="42"/>
      <c r="K63" s="52"/>
      <c r="L63" s="53"/>
      <c r="M63" s="53"/>
      <c r="N63" s="53"/>
      <c r="O63" s="73" t="str">
        <f t="shared" si="8"/>
        <v>0</v>
      </c>
      <c r="P63" s="53"/>
      <c r="Q63" s="55"/>
      <c r="R63" s="73">
        <f t="shared" si="9"/>
        <v>0</v>
      </c>
      <c r="S63" s="77" t="str">
        <f t="shared" ca="1" si="10"/>
        <v xml:space="preserve"> </v>
      </c>
    </row>
    <row r="64" spans="1:19" x14ac:dyDescent="0.2">
      <c r="A64" s="43" t="s">
        <v>58</v>
      </c>
      <c r="B64" s="139" t="s">
        <v>117</v>
      </c>
      <c r="C64" s="139"/>
      <c r="D64" s="44"/>
      <c r="E64" s="74">
        <v>1</v>
      </c>
      <c r="F64" s="70">
        <f t="shared" si="7"/>
        <v>0</v>
      </c>
      <c r="G64" s="70">
        <f t="shared" si="6"/>
        <v>0</v>
      </c>
      <c r="H64" s="70">
        <f t="shared" si="1"/>
        <v>0</v>
      </c>
      <c r="I64" s="47"/>
      <c r="J64" s="42"/>
      <c r="K64" s="52"/>
      <c r="L64" s="53"/>
      <c r="M64" s="53"/>
      <c r="N64" s="53"/>
      <c r="O64" s="73" t="str">
        <f t="shared" si="8"/>
        <v>0</v>
      </c>
      <c r="P64" s="53"/>
      <c r="Q64" s="55"/>
      <c r="R64" s="73">
        <f t="shared" si="9"/>
        <v>0</v>
      </c>
      <c r="S64" s="77" t="str">
        <f t="shared" ca="1" si="10"/>
        <v xml:space="preserve"> </v>
      </c>
    </row>
    <row r="65" spans="1:19" x14ac:dyDescent="0.2">
      <c r="A65" s="43" t="s">
        <v>59</v>
      </c>
      <c r="B65" s="139" t="s">
        <v>117</v>
      </c>
      <c r="C65" s="139"/>
      <c r="D65" s="44"/>
      <c r="E65" s="74">
        <v>1</v>
      </c>
      <c r="F65" s="70">
        <f t="shared" si="7"/>
        <v>0</v>
      </c>
      <c r="G65" s="70">
        <f t="shared" si="6"/>
        <v>0</v>
      </c>
      <c r="H65" s="70">
        <f t="shared" si="1"/>
        <v>0</v>
      </c>
      <c r="I65" s="47"/>
      <c r="J65" s="42"/>
      <c r="K65" s="52"/>
      <c r="L65" s="53"/>
      <c r="M65" s="53"/>
      <c r="N65" s="53"/>
      <c r="O65" s="73" t="str">
        <f t="shared" si="8"/>
        <v>0</v>
      </c>
      <c r="P65" s="53"/>
      <c r="Q65" s="55"/>
      <c r="R65" s="73">
        <f t="shared" si="9"/>
        <v>0</v>
      </c>
      <c r="S65" s="77" t="str">
        <f t="shared" ca="1" si="10"/>
        <v xml:space="preserve"> </v>
      </c>
    </row>
    <row r="66" spans="1:19" x14ac:dyDescent="0.2">
      <c r="A66" s="43" t="s">
        <v>60</v>
      </c>
      <c r="B66" s="139" t="s">
        <v>117</v>
      </c>
      <c r="C66" s="139"/>
      <c r="D66" s="44"/>
      <c r="E66" s="74">
        <v>1</v>
      </c>
      <c r="F66" s="70">
        <f t="shared" si="7"/>
        <v>0</v>
      </c>
      <c r="G66" s="70">
        <f t="shared" si="6"/>
        <v>0</v>
      </c>
      <c r="H66" s="70">
        <f t="shared" si="1"/>
        <v>0</v>
      </c>
      <c r="I66" s="47"/>
      <c r="J66" s="42"/>
      <c r="K66" s="52"/>
      <c r="L66" s="53"/>
      <c r="M66" s="53"/>
      <c r="N66" s="53"/>
      <c r="O66" s="73" t="str">
        <f t="shared" si="8"/>
        <v>0</v>
      </c>
      <c r="P66" s="53"/>
      <c r="Q66" s="55"/>
      <c r="R66" s="73">
        <f t="shared" si="9"/>
        <v>0</v>
      </c>
      <c r="S66" s="77" t="str">
        <f t="shared" ca="1" si="10"/>
        <v xml:space="preserve"> </v>
      </c>
    </row>
    <row r="67" spans="1:19" x14ac:dyDescent="0.2">
      <c r="A67" s="43" t="s">
        <v>61</v>
      </c>
      <c r="B67" s="139" t="s">
        <v>117</v>
      </c>
      <c r="C67" s="139"/>
      <c r="D67" s="44"/>
      <c r="E67" s="74">
        <v>1</v>
      </c>
      <c r="F67" s="70">
        <f t="shared" si="7"/>
        <v>0</v>
      </c>
      <c r="G67" s="70">
        <f t="shared" si="6"/>
        <v>0</v>
      </c>
      <c r="H67" s="70">
        <f t="shared" si="1"/>
        <v>0</v>
      </c>
      <c r="I67" s="47"/>
      <c r="J67" s="42"/>
      <c r="K67" s="52"/>
      <c r="L67" s="53"/>
      <c r="M67" s="53"/>
      <c r="N67" s="53"/>
      <c r="O67" s="73" t="str">
        <f t="shared" si="8"/>
        <v>0</v>
      </c>
      <c r="P67" s="53"/>
      <c r="Q67" s="55"/>
      <c r="R67" s="73">
        <f t="shared" si="9"/>
        <v>0</v>
      </c>
      <c r="S67" s="77" t="str">
        <f t="shared" ca="1" si="10"/>
        <v xml:space="preserve"> </v>
      </c>
    </row>
    <row r="68" spans="1:19" x14ac:dyDescent="0.2">
      <c r="A68" s="43" t="s">
        <v>62</v>
      </c>
      <c r="B68" s="139" t="s">
        <v>117</v>
      </c>
      <c r="C68" s="139"/>
      <c r="D68" s="44"/>
      <c r="E68" s="74">
        <v>1</v>
      </c>
      <c r="F68" s="70">
        <f t="shared" si="7"/>
        <v>0</v>
      </c>
      <c r="G68" s="70">
        <f t="shared" si="6"/>
        <v>0</v>
      </c>
      <c r="H68" s="70">
        <f t="shared" si="1"/>
        <v>0</v>
      </c>
      <c r="I68" s="47"/>
      <c r="J68" s="42"/>
      <c r="K68" s="52"/>
      <c r="L68" s="53"/>
      <c r="M68" s="53"/>
      <c r="N68" s="53"/>
      <c r="O68" s="73" t="str">
        <f t="shared" si="8"/>
        <v>0</v>
      </c>
      <c r="P68" s="53"/>
      <c r="Q68" s="55"/>
      <c r="R68" s="73">
        <f t="shared" si="9"/>
        <v>0</v>
      </c>
      <c r="S68" s="77" t="str">
        <f t="shared" ca="1" si="10"/>
        <v xml:space="preserve"> </v>
      </c>
    </row>
    <row r="69" spans="1:19" x14ac:dyDescent="0.2">
      <c r="A69" s="43" t="s">
        <v>63</v>
      </c>
      <c r="B69" s="139" t="s">
        <v>117</v>
      </c>
      <c r="C69" s="139"/>
      <c r="D69" s="44"/>
      <c r="E69" s="74">
        <v>1</v>
      </c>
      <c r="F69" s="70">
        <f t="shared" si="7"/>
        <v>0</v>
      </c>
      <c r="G69" s="70">
        <f t="shared" si="6"/>
        <v>0</v>
      </c>
      <c r="H69" s="70">
        <f t="shared" si="1"/>
        <v>0</v>
      </c>
      <c r="I69" s="47"/>
      <c r="J69" s="42"/>
      <c r="K69" s="52"/>
      <c r="L69" s="53"/>
      <c r="M69" s="53"/>
      <c r="N69" s="53"/>
      <c r="O69" s="73" t="str">
        <f t="shared" si="8"/>
        <v>0</v>
      </c>
      <c r="P69" s="53"/>
      <c r="Q69" s="55"/>
      <c r="R69" s="73">
        <f t="shared" si="9"/>
        <v>0</v>
      </c>
      <c r="S69" s="77" t="str">
        <f t="shared" ca="1" si="10"/>
        <v xml:space="preserve"> </v>
      </c>
    </row>
    <row r="70" spans="1:19" x14ac:dyDescent="0.2">
      <c r="A70" s="43" t="s">
        <v>64</v>
      </c>
      <c r="B70" s="139" t="s">
        <v>117</v>
      </c>
      <c r="C70" s="139"/>
      <c r="D70" s="44"/>
      <c r="E70" s="74">
        <v>1</v>
      </c>
      <c r="F70" s="70">
        <f t="shared" si="7"/>
        <v>0</v>
      </c>
      <c r="G70" s="70">
        <f t="shared" si="6"/>
        <v>0</v>
      </c>
      <c r="H70" s="70">
        <f t="shared" si="1"/>
        <v>0</v>
      </c>
      <c r="I70" s="47"/>
      <c r="J70" s="42"/>
      <c r="K70" s="52"/>
      <c r="L70" s="53"/>
      <c r="M70" s="53"/>
      <c r="N70" s="53"/>
      <c r="O70" s="73" t="str">
        <f t="shared" si="8"/>
        <v>0</v>
      </c>
      <c r="P70" s="53"/>
      <c r="Q70" s="55"/>
      <c r="R70" s="73">
        <f t="shared" si="9"/>
        <v>0</v>
      </c>
      <c r="S70" s="77" t="str">
        <f t="shared" ca="1" si="10"/>
        <v xml:space="preserve"> </v>
      </c>
    </row>
    <row r="71" spans="1:19" x14ac:dyDescent="0.2">
      <c r="A71" s="43" t="s">
        <v>133</v>
      </c>
      <c r="B71" s="139" t="s">
        <v>117</v>
      </c>
      <c r="C71" s="139"/>
      <c r="D71" s="44"/>
      <c r="E71" s="74">
        <v>1</v>
      </c>
      <c r="F71" s="70">
        <f t="shared" si="7"/>
        <v>0</v>
      </c>
      <c r="G71" s="70">
        <f t="shared" si="6"/>
        <v>0</v>
      </c>
      <c r="H71" s="70">
        <f t="shared" si="1"/>
        <v>0</v>
      </c>
      <c r="I71" s="47"/>
      <c r="J71" s="42"/>
      <c r="K71" s="52"/>
      <c r="L71" s="53"/>
      <c r="M71" s="53"/>
      <c r="N71" s="53"/>
      <c r="O71" s="73" t="str">
        <f t="shared" si="8"/>
        <v>0</v>
      </c>
      <c r="P71" s="53"/>
      <c r="Q71" s="55"/>
      <c r="R71" s="73">
        <f t="shared" si="9"/>
        <v>0</v>
      </c>
      <c r="S71" s="77" t="str">
        <f t="shared" ca="1" si="10"/>
        <v xml:space="preserve"> </v>
      </c>
    </row>
    <row r="72" spans="1:19" x14ac:dyDescent="0.2">
      <c r="A72" s="43" t="s">
        <v>134</v>
      </c>
      <c r="B72" s="139" t="s">
        <v>117</v>
      </c>
      <c r="C72" s="139"/>
      <c r="D72" s="44"/>
      <c r="E72" s="74">
        <v>1</v>
      </c>
      <c r="F72" s="70">
        <f t="shared" si="7"/>
        <v>0</v>
      </c>
      <c r="G72" s="70">
        <f t="shared" si="6"/>
        <v>0</v>
      </c>
      <c r="H72" s="70">
        <f t="shared" si="1"/>
        <v>0</v>
      </c>
      <c r="I72" s="47"/>
      <c r="J72" s="42"/>
      <c r="K72" s="52"/>
      <c r="L72" s="53"/>
      <c r="M72" s="53"/>
      <c r="N72" s="53"/>
      <c r="O72" s="73" t="str">
        <f t="shared" si="8"/>
        <v>0</v>
      </c>
      <c r="P72" s="53"/>
      <c r="Q72" s="55"/>
      <c r="R72" s="73">
        <f t="shared" si="9"/>
        <v>0</v>
      </c>
      <c r="S72" s="77" t="str">
        <f t="shared" ca="1" si="10"/>
        <v xml:space="preserve"> </v>
      </c>
    </row>
    <row r="73" spans="1:19" x14ac:dyDescent="0.2">
      <c r="A73" s="43" t="s">
        <v>135</v>
      </c>
      <c r="B73" s="139" t="s">
        <v>117</v>
      </c>
      <c r="C73" s="139"/>
      <c r="D73" s="44"/>
      <c r="E73" s="74">
        <v>1</v>
      </c>
      <c r="F73" s="70">
        <f t="shared" si="7"/>
        <v>0</v>
      </c>
      <c r="G73" s="70">
        <f t="shared" si="6"/>
        <v>0</v>
      </c>
      <c r="H73" s="70">
        <f t="shared" si="1"/>
        <v>0</v>
      </c>
      <c r="I73" s="47"/>
      <c r="J73" s="42"/>
      <c r="K73" s="52"/>
      <c r="L73" s="53"/>
      <c r="M73" s="53"/>
      <c r="N73" s="53"/>
      <c r="O73" s="73" t="str">
        <f t="shared" si="8"/>
        <v>0</v>
      </c>
      <c r="P73" s="53"/>
      <c r="Q73" s="55"/>
      <c r="R73" s="73">
        <f t="shared" si="9"/>
        <v>0</v>
      </c>
      <c r="S73" s="77" t="str">
        <f t="shared" ca="1" si="10"/>
        <v xml:space="preserve"> </v>
      </c>
    </row>
    <row r="74" spans="1:19" x14ac:dyDescent="0.2">
      <c r="A74" s="43" t="s">
        <v>136</v>
      </c>
      <c r="B74" s="139" t="s">
        <v>117</v>
      </c>
      <c r="C74" s="139"/>
      <c r="D74" s="44"/>
      <c r="E74" s="74">
        <v>1</v>
      </c>
      <c r="F74" s="70">
        <f t="shared" si="7"/>
        <v>0</v>
      </c>
      <c r="G74" s="70">
        <f t="shared" si="6"/>
        <v>0</v>
      </c>
      <c r="H74" s="70">
        <f t="shared" si="1"/>
        <v>0</v>
      </c>
      <c r="I74" s="47"/>
      <c r="J74" s="42"/>
      <c r="K74" s="52"/>
      <c r="L74" s="53"/>
      <c r="M74" s="53"/>
      <c r="N74" s="53"/>
      <c r="O74" s="73" t="str">
        <f t="shared" si="8"/>
        <v>0</v>
      </c>
      <c r="P74" s="53"/>
      <c r="Q74" s="55"/>
      <c r="R74" s="73">
        <f t="shared" si="9"/>
        <v>0</v>
      </c>
      <c r="S74" s="77" t="str">
        <f t="shared" ca="1" si="10"/>
        <v xml:space="preserve"> </v>
      </c>
    </row>
    <row r="75" spans="1:19" x14ac:dyDescent="0.2">
      <c r="A75" s="43" t="s">
        <v>137</v>
      </c>
      <c r="B75" s="139" t="s">
        <v>117</v>
      </c>
      <c r="C75" s="139"/>
      <c r="D75" s="44"/>
      <c r="E75" s="74">
        <v>1</v>
      </c>
      <c r="F75" s="70">
        <f t="shared" si="7"/>
        <v>0</v>
      </c>
      <c r="G75" s="70">
        <f t="shared" si="6"/>
        <v>0</v>
      </c>
      <c r="H75" s="70">
        <f t="shared" si="1"/>
        <v>0</v>
      </c>
      <c r="I75" s="47"/>
      <c r="J75" s="42"/>
      <c r="K75" s="52"/>
      <c r="L75" s="53"/>
      <c r="M75" s="53"/>
      <c r="N75" s="53"/>
      <c r="O75" s="73" t="str">
        <f t="shared" si="8"/>
        <v>0</v>
      </c>
      <c r="P75" s="53"/>
      <c r="Q75" s="55"/>
      <c r="R75" s="73">
        <f t="shared" si="9"/>
        <v>0</v>
      </c>
      <c r="S75" s="77" t="str">
        <f t="shared" ca="1" si="10"/>
        <v xml:space="preserve"> </v>
      </c>
    </row>
    <row r="76" spans="1:19" ht="39" customHeight="1" x14ac:dyDescent="0.2">
      <c r="A76" s="48" t="s">
        <v>65</v>
      </c>
      <c r="B76" s="140" t="s">
        <v>80</v>
      </c>
      <c r="C76" s="141"/>
      <c r="D76" s="141"/>
      <c r="E76" s="141"/>
      <c r="F76" s="142"/>
      <c r="G76" s="71">
        <f>SUM(G77:G126)</f>
        <v>0</v>
      </c>
      <c r="H76" s="71">
        <f>SUM(H77:H126)</f>
        <v>0</v>
      </c>
      <c r="I76" s="57"/>
      <c r="J76" s="42"/>
      <c r="K76" s="51" t="s">
        <v>173</v>
      </c>
    </row>
    <row r="77" spans="1:19" x14ac:dyDescent="0.2">
      <c r="A77" s="127" t="s">
        <v>66</v>
      </c>
      <c r="B77" s="130" t="s">
        <v>113</v>
      </c>
      <c r="C77" s="47" t="s">
        <v>114</v>
      </c>
      <c r="D77" s="133" t="s">
        <v>5</v>
      </c>
      <c r="E77" s="136"/>
      <c r="F77" s="121" t="str">
        <f>IFERROR(ROUND(AVERAGE(K77:K81),2),"0")</f>
        <v>0</v>
      </c>
      <c r="G77" s="121">
        <f>ROUND(E77*F77,2)</f>
        <v>0</v>
      </c>
      <c r="H77" s="121">
        <f>ROUND(G77*$D$7,2)</f>
        <v>0</v>
      </c>
      <c r="I77" s="124"/>
      <c r="J77" s="58"/>
      <c r="K77" s="53"/>
    </row>
    <row r="78" spans="1:19" x14ac:dyDescent="0.2">
      <c r="A78" s="128"/>
      <c r="B78" s="131"/>
      <c r="C78" s="47" t="s">
        <v>114</v>
      </c>
      <c r="D78" s="134"/>
      <c r="E78" s="137"/>
      <c r="F78" s="122"/>
      <c r="G78" s="122"/>
      <c r="H78" s="122"/>
      <c r="I78" s="125"/>
      <c r="J78" s="58"/>
      <c r="K78" s="53"/>
    </row>
    <row r="79" spans="1:19" x14ac:dyDescent="0.2">
      <c r="A79" s="128"/>
      <c r="B79" s="131"/>
      <c r="C79" s="47" t="s">
        <v>114</v>
      </c>
      <c r="D79" s="134"/>
      <c r="E79" s="137"/>
      <c r="F79" s="122"/>
      <c r="G79" s="122"/>
      <c r="H79" s="122"/>
      <c r="I79" s="125"/>
      <c r="J79" s="58"/>
      <c r="K79" s="53"/>
    </row>
    <row r="80" spans="1:19" x14ac:dyDescent="0.2">
      <c r="A80" s="128"/>
      <c r="B80" s="131"/>
      <c r="C80" s="47" t="s">
        <v>114</v>
      </c>
      <c r="D80" s="134"/>
      <c r="E80" s="137"/>
      <c r="F80" s="122"/>
      <c r="G80" s="122"/>
      <c r="H80" s="122"/>
      <c r="I80" s="125"/>
      <c r="J80" s="58"/>
      <c r="K80" s="53"/>
    </row>
    <row r="81" spans="1:11" x14ac:dyDescent="0.2">
      <c r="A81" s="129"/>
      <c r="B81" s="132"/>
      <c r="C81" s="47" t="s">
        <v>114</v>
      </c>
      <c r="D81" s="135"/>
      <c r="E81" s="138"/>
      <c r="F81" s="123"/>
      <c r="G81" s="123"/>
      <c r="H81" s="123"/>
      <c r="I81" s="126"/>
      <c r="J81" s="58"/>
      <c r="K81" s="53"/>
    </row>
    <row r="82" spans="1:11" x14ac:dyDescent="0.2">
      <c r="A82" s="127" t="s">
        <v>67</v>
      </c>
      <c r="B82" s="130" t="s">
        <v>113</v>
      </c>
      <c r="C82" s="47" t="s">
        <v>114</v>
      </c>
      <c r="D82" s="133" t="s">
        <v>5</v>
      </c>
      <c r="E82" s="136"/>
      <c r="F82" s="121" t="str">
        <f t="shared" ref="F82" si="11">IFERROR(ROUND(AVERAGE(K82:K86),2),"0")</f>
        <v>0</v>
      </c>
      <c r="G82" s="121">
        <f>ROUND(E82*F82,2)</f>
        <v>0</v>
      </c>
      <c r="H82" s="121">
        <f>ROUND(G82*$D$7,2)</f>
        <v>0</v>
      </c>
      <c r="I82" s="124"/>
      <c r="J82" s="58"/>
      <c r="K82" s="53"/>
    </row>
    <row r="83" spans="1:11" x14ac:dyDescent="0.2">
      <c r="A83" s="128"/>
      <c r="B83" s="131"/>
      <c r="C83" s="47" t="s">
        <v>114</v>
      </c>
      <c r="D83" s="134"/>
      <c r="E83" s="137"/>
      <c r="F83" s="122"/>
      <c r="G83" s="122"/>
      <c r="H83" s="122"/>
      <c r="I83" s="125"/>
      <c r="J83" s="58"/>
      <c r="K83" s="53"/>
    </row>
    <row r="84" spans="1:11" x14ac:dyDescent="0.2">
      <c r="A84" s="128"/>
      <c r="B84" s="131"/>
      <c r="C84" s="47" t="s">
        <v>114</v>
      </c>
      <c r="D84" s="134"/>
      <c r="E84" s="137"/>
      <c r="F84" s="122"/>
      <c r="G84" s="122"/>
      <c r="H84" s="122"/>
      <c r="I84" s="125"/>
      <c r="J84" s="58"/>
      <c r="K84" s="53"/>
    </row>
    <row r="85" spans="1:11" x14ac:dyDescent="0.2">
      <c r="A85" s="128"/>
      <c r="B85" s="131"/>
      <c r="C85" s="47" t="s">
        <v>114</v>
      </c>
      <c r="D85" s="134"/>
      <c r="E85" s="137"/>
      <c r="F85" s="122"/>
      <c r="G85" s="122"/>
      <c r="H85" s="122"/>
      <c r="I85" s="125"/>
      <c r="J85" s="58"/>
      <c r="K85" s="53"/>
    </row>
    <row r="86" spans="1:11" x14ac:dyDescent="0.2">
      <c r="A86" s="129"/>
      <c r="B86" s="132"/>
      <c r="C86" s="47" t="s">
        <v>114</v>
      </c>
      <c r="D86" s="135"/>
      <c r="E86" s="138"/>
      <c r="F86" s="123"/>
      <c r="G86" s="123"/>
      <c r="H86" s="123"/>
      <c r="I86" s="126"/>
      <c r="J86" s="58"/>
      <c r="K86" s="53"/>
    </row>
    <row r="87" spans="1:11" x14ac:dyDescent="0.2">
      <c r="A87" s="127" t="s">
        <v>68</v>
      </c>
      <c r="B87" s="130" t="s">
        <v>113</v>
      </c>
      <c r="C87" s="47" t="s">
        <v>114</v>
      </c>
      <c r="D87" s="133" t="s">
        <v>5</v>
      </c>
      <c r="E87" s="136"/>
      <c r="F87" s="121" t="str">
        <f t="shared" ref="F87" si="12">IFERROR(ROUND(AVERAGE(K87:K91),2),"0")</f>
        <v>0</v>
      </c>
      <c r="G87" s="121">
        <f>ROUND(E87*F87,2)</f>
        <v>0</v>
      </c>
      <c r="H87" s="121">
        <f>ROUND(G87*$D$7,2)</f>
        <v>0</v>
      </c>
      <c r="I87" s="124"/>
      <c r="J87" s="58"/>
      <c r="K87" s="53"/>
    </row>
    <row r="88" spans="1:11" x14ac:dyDescent="0.2">
      <c r="A88" s="128"/>
      <c r="B88" s="131"/>
      <c r="C88" s="47" t="s">
        <v>114</v>
      </c>
      <c r="D88" s="134"/>
      <c r="E88" s="137"/>
      <c r="F88" s="122"/>
      <c r="G88" s="122"/>
      <c r="H88" s="122"/>
      <c r="I88" s="125"/>
      <c r="J88" s="58"/>
      <c r="K88" s="53"/>
    </row>
    <row r="89" spans="1:11" x14ac:dyDescent="0.2">
      <c r="A89" s="128"/>
      <c r="B89" s="131"/>
      <c r="C89" s="47" t="s">
        <v>114</v>
      </c>
      <c r="D89" s="134"/>
      <c r="E89" s="137"/>
      <c r="F89" s="122"/>
      <c r="G89" s="122"/>
      <c r="H89" s="122"/>
      <c r="I89" s="125"/>
      <c r="J89" s="58"/>
      <c r="K89" s="53"/>
    </row>
    <row r="90" spans="1:11" x14ac:dyDescent="0.2">
      <c r="A90" s="128"/>
      <c r="B90" s="131"/>
      <c r="C90" s="47" t="s">
        <v>114</v>
      </c>
      <c r="D90" s="134"/>
      <c r="E90" s="137"/>
      <c r="F90" s="122"/>
      <c r="G90" s="122"/>
      <c r="H90" s="122"/>
      <c r="I90" s="125"/>
      <c r="J90" s="58"/>
      <c r="K90" s="53"/>
    </row>
    <row r="91" spans="1:11" x14ac:dyDescent="0.2">
      <c r="A91" s="129"/>
      <c r="B91" s="132"/>
      <c r="C91" s="47" t="s">
        <v>114</v>
      </c>
      <c r="D91" s="135"/>
      <c r="E91" s="138"/>
      <c r="F91" s="123"/>
      <c r="G91" s="123"/>
      <c r="H91" s="123"/>
      <c r="I91" s="126"/>
      <c r="J91" s="58"/>
      <c r="K91" s="53"/>
    </row>
    <row r="92" spans="1:11" x14ac:dyDescent="0.2">
      <c r="A92" s="127" t="s">
        <v>69</v>
      </c>
      <c r="B92" s="130" t="s">
        <v>113</v>
      </c>
      <c r="C92" s="47" t="s">
        <v>114</v>
      </c>
      <c r="D92" s="133" t="s">
        <v>5</v>
      </c>
      <c r="E92" s="136"/>
      <c r="F92" s="121" t="str">
        <f t="shared" ref="F92" si="13">IFERROR(ROUND(AVERAGE(K92:K96),2),"0")</f>
        <v>0</v>
      </c>
      <c r="G92" s="121">
        <f>ROUND(E92*F92,2)</f>
        <v>0</v>
      </c>
      <c r="H92" s="121">
        <f>ROUND(G92*$D$7,2)</f>
        <v>0</v>
      </c>
      <c r="I92" s="124"/>
      <c r="J92" s="58"/>
      <c r="K92" s="53"/>
    </row>
    <row r="93" spans="1:11" x14ac:dyDescent="0.2">
      <c r="A93" s="128"/>
      <c r="B93" s="131"/>
      <c r="C93" s="47" t="s">
        <v>114</v>
      </c>
      <c r="D93" s="134"/>
      <c r="E93" s="137"/>
      <c r="F93" s="122"/>
      <c r="G93" s="122"/>
      <c r="H93" s="122"/>
      <c r="I93" s="125"/>
      <c r="J93" s="58"/>
      <c r="K93" s="53"/>
    </row>
    <row r="94" spans="1:11" x14ac:dyDescent="0.2">
      <c r="A94" s="128"/>
      <c r="B94" s="131"/>
      <c r="C94" s="47" t="s">
        <v>114</v>
      </c>
      <c r="D94" s="134"/>
      <c r="E94" s="137"/>
      <c r="F94" s="122"/>
      <c r="G94" s="122"/>
      <c r="H94" s="122"/>
      <c r="I94" s="125"/>
      <c r="J94" s="58"/>
      <c r="K94" s="53"/>
    </row>
    <row r="95" spans="1:11" x14ac:dyDescent="0.2">
      <c r="A95" s="128"/>
      <c r="B95" s="131"/>
      <c r="C95" s="47" t="s">
        <v>114</v>
      </c>
      <c r="D95" s="134"/>
      <c r="E95" s="137"/>
      <c r="F95" s="122"/>
      <c r="G95" s="122"/>
      <c r="H95" s="122"/>
      <c r="I95" s="125"/>
      <c r="J95" s="58"/>
      <c r="K95" s="53"/>
    </row>
    <row r="96" spans="1:11" x14ac:dyDescent="0.2">
      <c r="A96" s="129"/>
      <c r="B96" s="132"/>
      <c r="C96" s="47" t="s">
        <v>114</v>
      </c>
      <c r="D96" s="135"/>
      <c r="E96" s="138"/>
      <c r="F96" s="123"/>
      <c r="G96" s="123"/>
      <c r="H96" s="123"/>
      <c r="I96" s="126"/>
      <c r="J96" s="58"/>
      <c r="K96" s="53"/>
    </row>
    <row r="97" spans="1:11" x14ac:dyDescent="0.2">
      <c r="A97" s="127" t="s">
        <v>70</v>
      </c>
      <c r="B97" s="130" t="s">
        <v>113</v>
      </c>
      <c r="C97" s="47" t="s">
        <v>114</v>
      </c>
      <c r="D97" s="133" t="s">
        <v>5</v>
      </c>
      <c r="E97" s="136"/>
      <c r="F97" s="121" t="str">
        <f t="shared" ref="F97" si="14">IFERROR(ROUND(AVERAGE(K97:K101),2),"0")</f>
        <v>0</v>
      </c>
      <c r="G97" s="121">
        <f>ROUND(E97*F97,2)</f>
        <v>0</v>
      </c>
      <c r="H97" s="121">
        <f>ROUND(G97*$D$7,2)</f>
        <v>0</v>
      </c>
      <c r="I97" s="124"/>
      <c r="J97" s="58"/>
      <c r="K97" s="53"/>
    </row>
    <row r="98" spans="1:11" x14ac:dyDescent="0.2">
      <c r="A98" s="128"/>
      <c r="B98" s="131"/>
      <c r="C98" s="47" t="s">
        <v>114</v>
      </c>
      <c r="D98" s="134"/>
      <c r="E98" s="137"/>
      <c r="F98" s="122"/>
      <c r="G98" s="122"/>
      <c r="H98" s="122"/>
      <c r="I98" s="125"/>
      <c r="J98" s="58"/>
      <c r="K98" s="53"/>
    </row>
    <row r="99" spans="1:11" x14ac:dyDescent="0.2">
      <c r="A99" s="128"/>
      <c r="B99" s="131"/>
      <c r="C99" s="47" t="s">
        <v>114</v>
      </c>
      <c r="D99" s="134"/>
      <c r="E99" s="137"/>
      <c r="F99" s="122"/>
      <c r="G99" s="122"/>
      <c r="H99" s="122"/>
      <c r="I99" s="125"/>
      <c r="J99" s="58"/>
      <c r="K99" s="53"/>
    </row>
    <row r="100" spans="1:11" x14ac:dyDescent="0.2">
      <c r="A100" s="128"/>
      <c r="B100" s="131"/>
      <c r="C100" s="47" t="s">
        <v>114</v>
      </c>
      <c r="D100" s="134"/>
      <c r="E100" s="137"/>
      <c r="F100" s="122"/>
      <c r="G100" s="122"/>
      <c r="H100" s="122"/>
      <c r="I100" s="125"/>
      <c r="J100" s="58"/>
      <c r="K100" s="53"/>
    </row>
    <row r="101" spans="1:11" x14ac:dyDescent="0.2">
      <c r="A101" s="129"/>
      <c r="B101" s="132"/>
      <c r="C101" s="47" t="s">
        <v>114</v>
      </c>
      <c r="D101" s="135"/>
      <c r="E101" s="138"/>
      <c r="F101" s="123"/>
      <c r="G101" s="123"/>
      <c r="H101" s="123"/>
      <c r="I101" s="126"/>
      <c r="J101" s="58"/>
      <c r="K101" s="53"/>
    </row>
    <row r="102" spans="1:11" x14ac:dyDescent="0.2">
      <c r="A102" s="127" t="s">
        <v>75</v>
      </c>
      <c r="B102" s="130" t="s">
        <v>113</v>
      </c>
      <c r="C102" s="47" t="s">
        <v>114</v>
      </c>
      <c r="D102" s="133" t="s">
        <v>5</v>
      </c>
      <c r="E102" s="136"/>
      <c r="F102" s="121" t="str">
        <f t="shared" ref="F102" si="15">IFERROR(ROUND(AVERAGE(K102:K106),2),"0")</f>
        <v>0</v>
      </c>
      <c r="G102" s="121">
        <f>ROUND(E102*F102,2)</f>
        <v>0</v>
      </c>
      <c r="H102" s="121">
        <f>ROUND(G102*$D$7,2)</f>
        <v>0</v>
      </c>
      <c r="I102" s="124"/>
      <c r="J102" s="58"/>
      <c r="K102" s="53"/>
    </row>
    <row r="103" spans="1:11" x14ac:dyDescent="0.2">
      <c r="A103" s="128"/>
      <c r="B103" s="131"/>
      <c r="C103" s="47" t="s">
        <v>114</v>
      </c>
      <c r="D103" s="134"/>
      <c r="E103" s="137"/>
      <c r="F103" s="122"/>
      <c r="G103" s="122"/>
      <c r="H103" s="122"/>
      <c r="I103" s="125"/>
      <c r="J103" s="58"/>
      <c r="K103" s="53"/>
    </row>
    <row r="104" spans="1:11" x14ac:dyDescent="0.2">
      <c r="A104" s="128"/>
      <c r="B104" s="131"/>
      <c r="C104" s="47" t="s">
        <v>114</v>
      </c>
      <c r="D104" s="134"/>
      <c r="E104" s="137"/>
      <c r="F104" s="122"/>
      <c r="G104" s="122"/>
      <c r="H104" s="122"/>
      <c r="I104" s="125"/>
      <c r="J104" s="58"/>
      <c r="K104" s="53"/>
    </row>
    <row r="105" spans="1:11" x14ac:dyDescent="0.2">
      <c r="A105" s="128"/>
      <c r="B105" s="131"/>
      <c r="C105" s="47" t="s">
        <v>114</v>
      </c>
      <c r="D105" s="134"/>
      <c r="E105" s="137"/>
      <c r="F105" s="122"/>
      <c r="G105" s="122"/>
      <c r="H105" s="122"/>
      <c r="I105" s="125"/>
      <c r="J105" s="58"/>
      <c r="K105" s="53"/>
    </row>
    <row r="106" spans="1:11" x14ac:dyDescent="0.2">
      <c r="A106" s="129"/>
      <c r="B106" s="132"/>
      <c r="C106" s="47" t="s">
        <v>114</v>
      </c>
      <c r="D106" s="135"/>
      <c r="E106" s="138"/>
      <c r="F106" s="123"/>
      <c r="G106" s="123"/>
      <c r="H106" s="123"/>
      <c r="I106" s="126"/>
      <c r="J106" s="58"/>
      <c r="K106" s="53"/>
    </row>
    <row r="107" spans="1:11" x14ac:dyDescent="0.2">
      <c r="A107" s="127" t="s">
        <v>76</v>
      </c>
      <c r="B107" s="130" t="s">
        <v>113</v>
      </c>
      <c r="C107" s="47" t="s">
        <v>114</v>
      </c>
      <c r="D107" s="133" t="s">
        <v>5</v>
      </c>
      <c r="E107" s="136"/>
      <c r="F107" s="121" t="str">
        <f t="shared" ref="F107" si="16">IFERROR(ROUND(AVERAGE(K107:K111),2),"0")</f>
        <v>0</v>
      </c>
      <c r="G107" s="121">
        <f>ROUND(E107*F107,2)</f>
        <v>0</v>
      </c>
      <c r="H107" s="121">
        <f>ROUND(G107*$D$7,2)</f>
        <v>0</v>
      </c>
      <c r="I107" s="124"/>
      <c r="J107" s="58"/>
      <c r="K107" s="53"/>
    </row>
    <row r="108" spans="1:11" x14ac:dyDescent="0.2">
      <c r="A108" s="128"/>
      <c r="B108" s="131"/>
      <c r="C108" s="47" t="s">
        <v>114</v>
      </c>
      <c r="D108" s="134"/>
      <c r="E108" s="137"/>
      <c r="F108" s="122"/>
      <c r="G108" s="122"/>
      <c r="H108" s="122"/>
      <c r="I108" s="125"/>
      <c r="J108" s="58"/>
      <c r="K108" s="53"/>
    </row>
    <row r="109" spans="1:11" x14ac:dyDescent="0.2">
      <c r="A109" s="128"/>
      <c r="B109" s="131"/>
      <c r="C109" s="47" t="s">
        <v>114</v>
      </c>
      <c r="D109" s="134"/>
      <c r="E109" s="137"/>
      <c r="F109" s="122"/>
      <c r="G109" s="122"/>
      <c r="H109" s="122"/>
      <c r="I109" s="125"/>
      <c r="J109" s="58"/>
      <c r="K109" s="53"/>
    </row>
    <row r="110" spans="1:11" x14ac:dyDescent="0.2">
      <c r="A110" s="128"/>
      <c r="B110" s="131"/>
      <c r="C110" s="47" t="s">
        <v>114</v>
      </c>
      <c r="D110" s="134"/>
      <c r="E110" s="137"/>
      <c r="F110" s="122"/>
      <c r="G110" s="122"/>
      <c r="H110" s="122"/>
      <c r="I110" s="125"/>
      <c r="J110" s="58"/>
      <c r="K110" s="53"/>
    </row>
    <row r="111" spans="1:11" x14ac:dyDescent="0.2">
      <c r="A111" s="129"/>
      <c r="B111" s="132"/>
      <c r="C111" s="47" t="s">
        <v>114</v>
      </c>
      <c r="D111" s="135"/>
      <c r="E111" s="138"/>
      <c r="F111" s="123"/>
      <c r="G111" s="123"/>
      <c r="H111" s="123"/>
      <c r="I111" s="126"/>
      <c r="J111" s="58"/>
      <c r="K111" s="53"/>
    </row>
    <row r="112" spans="1:11" x14ac:dyDescent="0.2">
      <c r="A112" s="127" t="s">
        <v>77</v>
      </c>
      <c r="B112" s="130" t="s">
        <v>113</v>
      </c>
      <c r="C112" s="47" t="s">
        <v>114</v>
      </c>
      <c r="D112" s="133" t="s">
        <v>5</v>
      </c>
      <c r="E112" s="136"/>
      <c r="F112" s="121" t="str">
        <f t="shared" ref="F112" si="17">IFERROR(ROUND(AVERAGE(K112:K116),2),"0")</f>
        <v>0</v>
      </c>
      <c r="G112" s="121">
        <f>ROUND(E112*F112,2)</f>
        <v>0</v>
      </c>
      <c r="H112" s="121">
        <f>ROUND(G112*$D$7,2)</f>
        <v>0</v>
      </c>
      <c r="I112" s="124"/>
      <c r="J112" s="58"/>
      <c r="K112" s="53"/>
    </row>
    <row r="113" spans="1:11" x14ac:dyDescent="0.2">
      <c r="A113" s="128"/>
      <c r="B113" s="131"/>
      <c r="C113" s="47" t="s">
        <v>114</v>
      </c>
      <c r="D113" s="134"/>
      <c r="E113" s="137"/>
      <c r="F113" s="122"/>
      <c r="G113" s="122"/>
      <c r="H113" s="122"/>
      <c r="I113" s="125"/>
      <c r="J113" s="58"/>
      <c r="K113" s="53"/>
    </row>
    <row r="114" spans="1:11" x14ac:dyDescent="0.2">
      <c r="A114" s="128"/>
      <c r="B114" s="131"/>
      <c r="C114" s="47" t="s">
        <v>114</v>
      </c>
      <c r="D114" s="134"/>
      <c r="E114" s="137"/>
      <c r="F114" s="122"/>
      <c r="G114" s="122"/>
      <c r="H114" s="122"/>
      <c r="I114" s="125"/>
      <c r="J114" s="58"/>
      <c r="K114" s="53"/>
    </row>
    <row r="115" spans="1:11" x14ac:dyDescent="0.2">
      <c r="A115" s="128"/>
      <c r="B115" s="131"/>
      <c r="C115" s="47" t="s">
        <v>114</v>
      </c>
      <c r="D115" s="134"/>
      <c r="E115" s="137"/>
      <c r="F115" s="122"/>
      <c r="G115" s="122"/>
      <c r="H115" s="122"/>
      <c r="I115" s="125"/>
      <c r="J115" s="58"/>
      <c r="K115" s="53"/>
    </row>
    <row r="116" spans="1:11" x14ac:dyDescent="0.2">
      <c r="A116" s="129"/>
      <c r="B116" s="132"/>
      <c r="C116" s="47" t="s">
        <v>114</v>
      </c>
      <c r="D116" s="135"/>
      <c r="E116" s="138"/>
      <c r="F116" s="123"/>
      <c r="G116" s="123"/>
      <c r="H116" s="123"/>
      <c r="I116" s="126"/>
      <c r="J116" s="58"/>
      <c r="K116" s="53"/>
    </row>
    <row r="117" spans="1:11" x14ac:dyDescent="0.2">
      <c r="A117" s="127" t="s">
        <v>78</v>
      </c>
      <c r="B117" s="130" t="s">
        <v>113</v>
      </c>
      <c r="C117" s="47" t="s">
        <v>114</v>
      </c>
      <c r="D117" s="133" t="s">
        <v>5</v>
      </c>
      <c r="E117" s="136"/>
      <c r="F117" s="121" t="str">
        <f t="shared" ref="F117" si="18">IFERROR(ROUND(AVERAGE(K117:K121),2),"0")</f>
        <v>0</v>
      </c>
      <c r="G117" s="121">
        <f>ROUND(E117*F117,2)</f>
        <v>0</v>
      </c>
      <c r="H117" s="121">
        <f>ROUND(G117*$D$7,2)</f>
        <v>0</v>
      </c>
      <c r="I117" s="124"/>
      <c r="J117" s="58"/>
      <c r="K117" s="53"/>
    </row>
    <row r="118" spans="1:11" x14ac:dyDescent="0.2">
      <c r="A118" s="128"/>
      <c r="B118" s="131"/>
      <c r="C118" s="47" t="s">
        <v>114</v>
      </c>
      <c r="D118" s="134"/>
      <c r="E118" s="137"/>
      <c r="F118" s="122"/>
      <c r="G118" s="122"/>
      <c r="H118" s="122"/>
      <c r="I118" s="125"/>
      <c r="J118" s="58"/>
      <c r="K118" s="53"/>
    </row>
    <row r="119" spans="1:11" x14ac:dyDescent="0.2">
      <c r="A119" s="128"/>
      <c r="B119" s="131"/>
      <c r="C119" s="47" t="s">
        <v>114</v>
      </c>
      <c r="D119" s="134"/>
      <c r="E119" s="137"/>
      <c r="F119" s="122"/>
      <c r="G119" s="122"/>
      <c r="H119" s="122"/>
      <c r="I119" s="125"/>
      <c r="J119" s="58"/>
      <c r="K119" s="53"/>
    </row>
    <row r="120" spans="1:11" x14ac:dyDescent="0.2">
      <c r="A120" s="128"/>
      <c r="B120" s="131"/>
      <c r="C120" s="47" t="s">
        <v>114</v>
      </c>
      <c r="D120" s="134"/>
      <c r="E120" s="137"/>
      <c r="F120" s="122"/>
      <c r="G120" s="122"/>
      <c r="H120" s="122"/>
      <c r="I120" s="125"/>
      <c r="J120" s="58"/>
      <c r="K120" s="53"/>
    </row>
    <row r="121" spans="1:11" x14ac:dyDescent="0.2">
      <c r="A121" s="129"/>
      <c r="B121" s="132"/>
      <c r="C121" s="47" t="s">
        <v>114</v>
      </c>
      <c r="D121" s="135"/>
      <c r="E121" s="138"/>
      <c r="F121" s="123"/>
      <c r="G121" s="123"/>
      <c r="H121" s="123"/>
      <c r="I121" s="126"/>
      <c r="J121" s="58"/>
      <c r="K121" s="53"/>
    </row>
    <row r="122" spans="1:11" x14ac:dyDescent="0.2">
      <c r="A122" s="127" t="s">
        <v>79</v>
      </c>
      <c r="B122" s="130" t="s">
        <v>113</v>
      </c>
      <c r="C122" s="47" t="s">
        <v>114</v>
      </c>
      <c r="D122" s="133" t="s">
        <v>5</v>
      </c>
      <c r="E122" s="136"/>
      <c r="F122" s="121" t="str">
        <f t="shared" ref="F122" si="19">IFERROR(ROUND(AVERAGE(K122:K126),2),"0")</f>
        <v>0</v>
      </c>
      <c r="G122" s="121">
        <f>ROUND(E122*F122,2)</f>
        <v>0</v>
      </c>
      <c r="H122" s="121">
        <f>ROUND(G122*$D$7,2)</f>
        <v>0</v>
      </c>
      <c r="I122" s="124"/>
      <c r="J122" s="58"/>
      <c r="K122" s="53"/>
    </row>
    <row r="123" spans="1:11" x14ac:dyDescent="0.2">
      <c r="A123" s="128"/>
      <c r="B123" s="131"/>
      <c r="C123" s="47" t="s">
        <v>114</v>
      </c>
      <c r="D123" s="134"/>
      <c r="E123" s="137"/>
      <c r="F123" s="122"/>
      <c r="G123" s="122"/>
      <c r="H123" s="122"/>
      <c r="I123" s="125"/>
      <c r="J123" s="58"/>
      <c r="K123" s="53"/>
    </row>
    <row r="124" spans="1:11" x14ac:dyDescent="0.2">
      <c r="A124" s="128"/>
      <c r="B124" s="131"/>
      <c r="C124" s="47" t="s">
        <v>114</v>
      </c>
      <c r="D124" s="134"/>
      <c r="E124" s="137"/>
      <c r="F124" s="122"/>
      <c r="G124" s="122"/>
      <c r="H124" s="122"/>
      <c r="I124" s="125"/>
      <c r="J124" s="58"/>
      <c r="K124" s="53"/>
    </row>
    <row r="125" spans="1:11" x14ac:dyDescent="0.2">
      <c r="A125" s="128"/>
      <c r="B125" s="131"/>
      <c r="C125" s="47" t="s">
        <v>114</v>
      </c>
      <c r="D125" s="134"/>
      <c r="E125" s="137"/>
      <c r="F125" s="122"/>
      <c r="G125" s="122"/>
      <c r="H125" s="122"/>
      <c r="I125" s="125"/>
      <c r="J125" s="58"/>
      <c r="K125" s="53"/>
    </row>
    <row r="126" spans="1:11" x14ac:dyDescent="0.2">
      <c r="A126" s="129"/>
      <c r="B126" s="132"/>
      <c r="C126" s="47" t="s">
        <v>114</v>
      </c>
      <c r="D126" s="135"/>
      <c r="E126" s="138"/>
      <c r="F126" s="123"/>
      <c r="G126" s="123"/>
      <c r="H126" s="123"/>
      <c r="I126" s="126"/>
      <c r="J126" s="58"/>
      <c r="K126" s="53"/>
    </row>
    <row r="127" spans="1:11" ht="12.75" customHeight="1" x14ac:dyDescent="0.2">
      <c r="A127" s="48" t="s">
        <v>71</v>
      </c>
      <c r="B127" s="140" t="s">
        <v>81</v>
      </c>
      <c r="C127" s="141"/>
      <c r="D127" s="141"/>
      <c r="E127" s="141"/>
      <c r="F127" s="142"/>
      <c r="G127" s="71">
        <f>SUM(G128,G135,G142,G149,G156,G163,G170,G177,G184,G191)</f>
        <v>0</v>
      </c>
      <c r="H127" s="71">
        <f>SUM(H128,H135,H142,H149,H156,H163,H170,H177,H184,H191)</f>
        <v>0</v>
      </c>
      <c r="I127" s="57"/>
      <c r="J127" s="42"/>
    </row>
    <row r="128" spans="1:11" x14ac:dyDescent="0.2">
      <c r="A128" s="118" t="s">
        <v>174</v>
      </c>
      <c r="B128" s="115" t="s">
        <v>145</v>
      </c>
      <c r="C128" s="59" t="s">
        <v>146</v>
      </c>
      <c r="D128" s="60"/>
      <c r="E128" s="61"/>
      <c r="F128" s="54"/>
      <c r="G128" s="72">
        <f>SUM(G129:G134)</f>
        <v>0</v>
      </c>
      <c r="H128" s="72">
        <f>ROUND(G128*$D$7,2)</f>
        <v>0</v>
      </c>
      <c r="I128" s="115"/>
    </row>
    <row r="129" spans="1:9" x14ac:dyDescent="0.2">
      <c r="A129" s="119"/>
      <c r="B129" s="116"/>
      <c r="C129" s="62" t="s">
        <v>147</v>
      </c>
      <c r="D129" s="63"/>
      <c r="E129" s="64"/>
      <c r="F129" s="53"/>
      <c r="G129" s="73">
        <f t="shared" ref="G129:G134" si="20">ROUND(E129*F129,2)</f>
        <v>0</v>
      </c>
      <c r="H129" s="65"/>
      <c r="I129" s="116"/>
    </row>
    <row r="130" spans="1:9" ht="13.5" customHeight="1" x14ac:dyDescent="0.2">
      <c r="A130" s="119"/>
      <c r="B130" s="116"/>
      <c r="C130" s="62" t="s">
        <v>148</v>
      </c>
      <c r="D130" s="63"/>
      <c r="E130" s="64"/>
      <c r="F130" s="53"/>
      <c r="G130" s="73">
        <f t="shared" si="20"/>
        <v>0</v>
      </c>
      <c r="H130" s="65"/>
      <c r="I130" s="116"/>
    </row>
    <row r="131" spans="1:9" x14ac:dyDescent="0.2">
      <c r="A131" s="119"/>
      <c r="B131" s="116"/>
      <c r="C131" s="62" t="s">
        <v>149</v>
      </c>
      <c r="D131" s="63"/>
      <c r="E131" s="64"/>
      <c r="F131" s="53"/>
      <c r="G131" s="73">
        <f t="shared" si="20"/>
        <v>0</v>
      </c>
      <c r="H131" s="65"/>
      <c r="I131" s="116"/>
    </row>
    <row r="132" spans="1:9" x14ac:dyDescent="0.2">
      <c r="A132" s="119"/>
      <c r="B132" s="116"/>
      <c r="C132" s="62" t="s">
        <v>150</v>
      </c>
      <c r="D132" s="63"/>
      <c r="E132" s="64"/>
      <c r="F132" s="53"/>
      <c r="G132" s="73">
        <f t="shared" si="20"/>
        <v>0</v>
      </c>
      <c r="H132" s="65"/>
      <c r="I132" s="116"/>
    </row>
    <row r="133" spans="1:9" x14ac:dyDescent="0.2">
      <c r="A133" s="119"/>
      <c r="B133" s="116"/>
      <c r="C133" s="65" t="s">
        <v>151</v>
      </c>
      <c r="D133" s="63"/>
      <c r="E133" s="64"/>
      <c r="F133" s="53"/>
      <c r="G133" s="73">
        <f t="shared" si="20"/>
        <v>0</v>
      </c>
      <c r="H133" s="65"/>
      <c r="I133" s="116"/>
    </row>
    <row r="134" spans="1:9" x14ac:dyDescent="0.2">
      <c r="A134" s="120"/>
      <c r="B134" s="117"/>
      <c r="C134" s="65" t="s">
        <v>151</v>
      </c>
      <c r="D134" s="63"/>
      <c r="E134" s="64"/>
      <c r="F134" s="53"/>
      <c r="G134" s="73">
        <f t="shared" si="20"/>
        <v>0</v>
      </c>
      <c r="H134" s="65"/>
      <c r="I134" s="117"/>
    </row>
    <row r="135" spans="1:9" ht="12.75" customHeight="1" x14ac:dyDescent="0.2">
      <c r="A135" s="118" t="s">
        <v>175</v>
      </c>
      <c r="B135" s="115" t="s">
        <v>145</v>
      </c>
      <c r="C135" s="59" t="s">
        <v>146</v>
      </c>
      <c r="D135" s="60"/>
      <c r="E135" s="61"/>
      <c r="F135" s="54"/>
      <c r="G135" s="72">
        <f>SUM(G136:G141)</f>
        <v>0</v>
      </c>
      <c r="H135" s="72">
        <f>ROUND(G135*$D$7,2)</f>
        <v>0</v>
      </c>
      <c r="I135" s="115"/>
    </row>
    <row r="136" spans="1:9" x14ac:dyDescent="0.2">
      <c r="A136" s="119"/>
      <c r="B136" s="116"/>
      <c r="C136" s="62" t="s">
        <v>147</v>
      </c>
      <c r="D136" s="63"/>
      <c r="E136" s="64"/>
      <c r="F136" s="53"/>
      <c r="G136" s="73">
        <f t="shared" ref="G136:G141" si="21">ROUND(E136*F136,2)</f>
        <v>0</v>
      </c>
      <c r="H136" s="65"/>
      <c r="I136" s="116"/>
    </row>
    <row r="137" spans="1:9" x14ac:dyDescent="0.2">
      <c r="A137" s="119"/>
      <c r="B137" s="116"/>
      <c r="C137" s="62" t="s">
        <v>148</v>
      </c>
      <c r="D137" s="63"/>
      <c r="E137" s="64"/>
      <c r="F137" s="53"/>
      <c r="G137" s="73">
        <f t="shared" si="21"/>
        <v>0</v>
      </c>
      <c r="H137" s="65"/>
      <c r="I137" s="116"/>
    </row>
    <row r="138" spans="1:9" x14ac:dyDescent="0.2">
      <c r="A138" s="119"/>
      <c r="B138" s="116"/>
      <c r="C138" s="62" t="s">
        <v>149</v>
      </c>
      <c r="D138" s="63"/>
      <c r="E138" s="64"/>
      <c r="F138" s="53"/>
      <c r="G138" s="73">
        <f t="shared" si="21"/>
        <v>0</v>
      </c>
      <c r="H138" s="65"/>
      <c r="I138" s="116"/>
    </row>
    <row r="139" spans="1:9" x14ac:dyDescent="0.2">
      <c r="A139" s="119"/>
      <c r="B139" s="116"/>
      <c r="C139" s="62" t="s">
        <v>150</v>
      </c>
      <c r="D139" s="63"/>
      <c r="E139" s="64"/>
      <c r="F139" s="53"/>
      <c r="G139" s="73">
        <f t="shared" si="21"/>
        <v>0</v>
      </c>
      <c r="H139" s="65"/>
      <c r="I139" s="116"/>
    </row>
    <row r="140" spans="1:9" x14ac:dyDescent="0.2">
      <c r="A140" s="119"/>
      <c r="B140" s="116"/>
      <c r="C140" s="65" t="s">
        <v>151</v>
      </c>
      <c r="D140" s="63"/>
      <c r="E140" s="64"/>
      <c r="F140" s="53"/>
      <c r="G140" s="73">
        <f t="shared" si="21"/>
        <v>0</v>
      </c>
      <c r="H140" s="65"/>
      <c r="I140" s="116"/>
    </row>
    <row r="141" spans="1:9" x14ac:dyDescent="0.2">
      <c r="A141" s="120"/>
      <c r="B141" s="117"/>
      <c r="C141" s="65" t="s">
        <v>151</v>
      </c>
      <c r="D141" s="63"/>
      <c r="E141" s="64"/>
      <c r="F141" s="53"/>
      <c r="G141" s="73">
        <f t="shared" si="21"/>
        <v>0</v>
      </c>
      <c r="H141" s="65"/>
      <c r="I141" s="117"/>
    </row>
    <row r="142" spans="1:9" ht="12.75" customHeight="1" x14ac:dyDescent="0.2">
      <c r="A142" s="118" t="s">
        <v>176</v>
      </c>
      <c r="B142" s="115" t="s">
        <v>145</v>
      </c>
      <c r="C142" s="59" t="s">
        <v>146</v>
      </c>
      <c r="D142" s="60"/>
      <c r="E142" s="61"/>
      <c r="F142" s="54"/>
      <c r="G142" s="72">
        <f>SUM(G143:G148)</f>
        <v>0</v>
      </c>
      <c r="H142" s="72">
        <f>ROUND(G142*$D$7,2)</f>
        <v>0</v>
      </c>
      <c r="I142" s="115"/>
    </row>
    <row r="143" spans="1:9" x14ac:dyDescent="0.2">
      <c r="A143" s="119"/>
      <c r="B143" s="116"/>
      <c r="C143" s="62" t="s">
        <v>147</v>
      </c>
      <c r="D143" s="63"/>
      <c r="E143" s="64"/>
      <c r="F143" s="53"/>
      <c r="G143" s="73">
        <f t="shared" ref="G143:G148" si="22">ROUND(E143*F143,2)</f>
        <v>0</v>
      </c>
      <c r="H143" s="65"/>
      <c r="I143" s="116"/>
    </row>
    <row r="144" spans="1:9" x14ac:dyDescent="0.2">
      <c r="A144" s="119"/>
      <c r="B144" s="116"/>
      <c r="C144" s="62" t="s">
        <v>148</v>
      </c>
      <c r="D144" s="63"/>
      <c r="E144" s="64"/>
      <c r="F144" s="53"/>
      <c r="G144" s="73">
        <f t="shared" si="22"/>
        <v>0</v>
      </c>
      <c r="H144" s="65"/>
      <c r="I144" s="116"/>
    </row>
    <row r="145" spans="1:9" x14ac:dyDescent="0.2">
      <c r="A145" s="119"/>
      <c r="B145" s="116"/>
      <c r="C145" s="62" t="s">
        <v>149</v>
      </c>
      <c r="D145" s="63"/>
      <c r="E145" s="64"/>
      <c r="F145" s="53"/>
      <c r="G145" s="73">
        <f t="shared" si="22"/>
        <v>0</v>
      </c>
      <c r="H145" s="65"/>
      <c r="I145" s="116"/>
    </row>
    <row r="146" spans="1:9" x14ac:dyDescent="0.2">
      <c r="A146" s="119"/>
      <c r="B146" s="116"/>
      <c r="C146" s="62" t="s">
        <v>150</v>
      </c>
      <c r="D146" s="63"/>
      <c r="E146" s="64"/>
      <c r="F146" s="53"/>
      <c r="G146" s="73">
        <f t="shared" si="22"/>
        <v>0</v>
      </c>
      <c r="H146" s="65"/>
      <c r="I146" s="116"/>
    </row>
    <row r="147" spans="1:9" x14ac:dyDescent="0.2">
      <c r="A147" s="119"/>
      <c r="B147" s="116"/>
      <c r="C147" s="65" t="s">
        <v>151</v>
      </c>
      <c r="D147" s="63"/>
      <c r="E147" s="64"/>
      <c r="F147" s="53"/>
      <c r="G147" s="73">
        <f t="shared" si="22"/>
        <v>0</v>
      </c>
      <c r="H147" s="65"/>
      <c r="I147" s="116"/>
    </row>
    <row r="148" spans="1:9" x14ac:dyDescent="0.2">
      <c r="A148" s="120"/>
      <c r="B148" s="117"/>
      <c r="C148" s="65" t="s">
        <v>151</v>
      </c>
      <c r="D148" s="63"/>
      <c r="E148" s="64"/>
      <c r="F148" s="53"/>
      <c r="G148" s="73">
        <f t="shared" si="22"/>
        <v>0</v>
      </c>
      <c r="H148" s="65"/>
      <c r="I148" s="117"/>
    </row>
    <row r="149" spans="1:9" ht="12.75" customHeight="1" x14ac:dyDescent="0.2">
      <c r="A149" s="118" t="s">
        <v>177</v>
      </c>
      <c r="B149" s="115" t="s">
        <v>145</v>
      </c>
      <c r="C149" s="59" t="s">
        <v>146</v>
      </c>
      <c r="D149" s="60"/>
      <c r="E149" s="61"/>
      <c r="F149" s="54"/>
      <c r="G149" s="72">
        <f>SUM(G150:G155)</f>
        <v>0</v>
      </c>
      <c r="H149" s="72">
        <f>ROUND(G149*$D$7,2)</f>
        <v>0</v>
      </c>
      <c r="I149" s="115"/>
    </row>
    <row r="150" spans="1:9" ht="12.75" customHeight="1" x14ac:dyDescent="0.2">
      <c r="A150" s="119"/>
      <c r="B150" s="116"/>
      <c r="C150" s="62" t="s">
        <v>147</v>
      </c>
      <c r="D150" s="63"/>
      <c r="E150" s="64"/>
      <c r="F150" s="53"/>
      <c r="G150" s="73">
        <f t="shared" ref="G150:G155" si="23">ROUND(E150*F150,2)</f>
        <v>0</v>
      </c>
      <c r="H150" s="65"/>
      <c r="I150" s="116"/>
    </row>
    <row r="151" spans="1:9" ht="12.75" customHeight="1" x14ac:dyDescent="0.2">
      <c r="A151" s="119"/>
      <c r="B151" s="116"/>
      <c r="C151" s="62" t="s">
        <v>148</v>
      </c>
      <c r="D151" s="63"/>
      <c r="E151" s="64"/>
      <c r="F151" s="53"/>
      <c r="G151" s="73">
        <f t="shared" si="23"/>
        <v>0</v>
      </c>
      <c r="H151" s="65"/>
      <c r="I151" s="116"/>
    </row>
    <row r="152" spans="1:9" ht="12.75" customHeight="1" x14ac:dyDescent="0.2">
      <c r="A152" s="119"/>
      <c r="B152" s="116"/>
      <c r="C152" s="62" t="s">
        <v>149</v>
      </c>
      <c r="D152" s="63"/>
      <c r="E152" s="64"/>
      <c r="F152" s="53"/>
      <c r="G152" s="73">
        <f t="shared" si="23"/>
        <v>0</v>
      </c>
      <c r="H152" s="65"/>
      <c r="I152" s="116"/>
    </row>
    <row r="153" spans="1:9" ht="12.75" customHeight="1" x14ac:dyDescent="0.2">
      <c r="A153" s="119"/>
      <c r="B153" s="116"/>
      <c r="C153" s="62" t="s">
        <v>150</v>
      </c>
      <c r="D153" s="63"/>
      <c r="E153" s="64"/>
      <c r="F153" s="53"/>
      <c r="G153" s="73">
        <f t="shared" si="23"/>
        <v>0</v>
      </c>
      <c r="H153" s="65"/>
      <c r="I153" s="116"/>
    </row>
    <row r="154" spans="1:9" ht="12.75" customHeight="1" x14ac:dyDescent="0.2">
      <c r="A154" s="119"/>
      <c r="B154" s="116"/>
      <c r="C154" s="65" t="s">
        <v>151</v>
      </c>
      <c r="D154" s="63"/>
      <c r="E154" s="64"/>
      <c r="F154" s="53"/>
      <c r="G154" s="73">
        <f t="shared" si="23"/>
        <v>0</v>
      </c>
      <c r="H154" s="65"/>
      <c r="I154" s="116"/>
    </row>
    <row r="155" spans="1:9" ht="12.75" customHeight="1" x14ac:dyDescent="0.2">
      <c r="A155" s="120"/>
      <c r="B155" s="117"/>
      <c r="C155" s="65" t="s">
        <v>151</v>
      </c>
      <c r="D155" s="63"/>
      <c r="E155" s="64"/>
      <c r="F155" s="53"/>
      <c r="G155" s="73">
        <f t="shared" si="23"/>
        <v>0</v>
      </c>
      <c r="H155" s="65"/>
      <c r="I155" s="117"/>
    </row>
    <row r="156" spans="1:9" ht="12.75" customHeight="1" x14ac:dyDescent="0.2">
      <c r="A156" s="118" t="s">
        <v>178</v>
      </c>
      <c r="B156" s="115" t="s">
        <v>145</v>
      </c>
      <c r="C156" s="59" t="s">
        <v>146</v>
      </c>
      <c r="D156" s="60"/>
      <c r="E156" s="61"/>
      <c r="F156" s="54"/>
      <c r="G156" s="72">
        <f>SUM(G157:G162)</f>
        <v>0</v>
      </c>
      <c r="H156" s="72">
        <f>ROUND(G156*$D$7,2)</f>
        <v>0</v>
      </c>
      <c r="I156" s="115"/>
    </row>
    <row r="157" spans="1:9" ht="12.75" customHeight="1" x14ac:dyDescent="0.2">
      <c r="A157" s="119"/>
      <c r="B157" s="116"/>
      <c r="C157" s="62" t="s">
        <v>147</v>
      </c>
      <c r="D157" s="63"/>
      <c r="E157" s="64"/>
      <c r="F157" s="53"/>
      <c r="G157" s="73">
        <f t="shared" ref="G157:G162" si="24">ROUND(E157*F157,2)</f>
        <v>0</v>
      </c>
      <c r="H157" s="65"/>
      <c r="I157" s="116"/>
    </row>
    <row r="158" spans="1:9" ht="12.75" customHeight="1" x14ac:dyDescent="0.2">
      <c r="A158" s="119"/>
      <c r="B158" s="116"/>
      <c r="C158" s="62" t="s">
        <v>148</v>
      </c>
      <c r="D158" s="63"/>
      <c r="E158" s="64"/>
      <c r="F158" s="53"/>
      <c r="G158" s="73">
        <f t="shared" si="24"/>
        <v>0</v>
      </c>
      <c r="H158" s="65"/>
      <c r="I158" s="116"/>
    </row>
    <row r="159" spans="1:9" ht="12.75" customHeight="1" x14ac:dyDescent="0.2">
      <c r="A159" s="119"/>
      <c r="B159" s="116"/>
      <c r="C159" s="62" t="s">
        <v>149</v>
      </c>
      <c r="D159" s="63"/>
      <c r="E159" s="64"/>
      <c r="F159" s="53"/>
      <c r="G159" s="73">
        <f t="shared" si="24"/>
        <v>0</v>
      </c>
      <c r="H159" s="65"/>
      <c r="I159" s="116"/>
    </row>
    <row r="160" spans="1:9" ht="12.75" customHeight="1" x14ac:dyDescent="0.2">
      <c r="A160" s="119"/>
      <c r="B160" s="116"/>
      <c r="C160" s="62" t="s">
        <v>150</v>
      </c>
      <c r="D160" s="63"/>
      <c r="E160" s="64"/>
      <c r="F160" s="53"/>
      <c r="G160" s="73">
        <f t="shared" si="24"/>
        <v>0</v>
      </c>
      <c r="H160" s="65"/>
      <c r="I160" s="116"/>
    </row>
    <row r="161" spans="1:9" ht="12.75" customHeight="1" x14ac:dyDescent="0.2">
      <c r="A161" s="119"/>
      <c r="B161" s="116"/>
      <c r="C161" s="65" t="s">
        <v>151</v>
      </c>
      <c r="D161" s="63"/>
      <c r="E161" s="64"/>
      <c r="F161" s="53"/>
      <c r="G161" s="73">
        <f t="shared" si="24"/>
        <v>0</v>
      </c>
      <c r="H161" s="65"/>
      <c r="I161" s="116"/>
    </row>
    <row r="162" spans="1:9" ht="12.75" customHeight="1" x14ac:dyDescent="0.2">
      <c r="A162" s="120"/>
      <c r="B162" s="117"/>
      <c r="C162" s="65" t="s">
        <v>151</v>
      </c>
      <c r="D162" s="63"/>
      <c r="E162" s="64"/>
      <c r="F162" s="53"/>
      <c r="G162" s="73">
        <f t="shared" si="24"/>
        <v>0</v>
      </c>
      <c r="H162" s="65"/>
      <c r="I162" s="117"/>
    </row>
    <row r="163" spans="1:9" ht="12.75" customHeight="1" x14ac:dyDescent="0.2">
      <c r="A163" s="118" t="s">
        <v>179</v>
      </c>
      <c r="B163" s="115" t="s">
        <v>145</v>
      </c>
      <c r="C163" s="59" t="s">
        <v>146</v>
      </c>
      <c r="D163" s="60"/>
      <c r="E163" s="61"/>
      <c r="F163" s="54"/>
      <c r="G163" s="72">
        <f>SUM(G164:G169)</f>
        <v>0</v>
      </c>
      <c r="H163" s="72">
        <f>ROUND(G163*$D$7,2)</f>
        <v>0</v>
      </c>
      <c r="I163" s="115"/>
    </row>
    <row r="164" spans="1:9" ht="12.75" customHeight="1" x14ac:dyDescent="0.2">
      <c r="A164" s="119"/>
      <c r="B164" s="116"/>
      <c r="C164" s="62" t="s">
        <v>147</v>
      </c>
      <c r="D164" s="63"/>
      <c r="E164" s="64"/>
      <c r="F164" s="53"/>
      <c r="G164" s="73">
        <f t="shared" ref="G164:G169" si="25">ROUND(E164*F164,2)</f>
        <v>0</v>
      </c>
      <c r="H164" s="65"/>
      <c r="I164" s="116"/>
    </row>
    <row r="165" spans="1:9" ht="12.75" customHeight="1" x14ac:dyDescent="0.2">
      <c r="A165" s="119"/>
      <c r="B165" s="116"/>
      <c r="C165" s="62" t="s">
        <v>148</v>
      </c>
      <c r="D165" s="63"/>
      <c r="E165" s="64"/>
      <c r="F165" s="53"/>
      <c r="G165" s="73">
        <f t="shared" si="25"/>
        <v>0</v>
      </c>
      <c r="H165" s="65"/>
      <c r="I165" s="116"/>
    </row>
    <row r="166" spans="1:9" ht="12.75" customHeight="1" x14ac:dyDescent="0.2">
      <c r="A166" s="119"/>
      <c r="B166" s="116"/>
      <c r="C166" s="62" t="s">
        <v>149</v>
      </c>
      <c r="D166" s="63"/>
      <c r="E166" s="64"/>
      <c r="F166" s="53"/>
      <c r="G166" s="73">
        <f t="shared" si="25"/>
        <v>0</v>
      </c>
      <c r="H166" s="65"/>
      <c r="I166" s="116"/>
    </row>
    <row r="167" spans="1:9" ht="12.75" customHeight="1" x14ac:dyDescent="0.2">
      <c r="A167" s="119"/>
      <c r="B167" s="116"/>
      <c r="C167" s="62" t="s">
        <v>150</v>
      </c>
      <c r="D167" s="63"/>
      <c r="E167" s="64"/>
      <c r="F167" s="53"/>
      <c r="G167" s="73">
        <f t="shared" si="25"/>
        <v>0</v>
      </c>
      <c r="H167" s="65"/>
      <c r="I167" s="116"/>
    </row>
    <row r="168" spans="1:9" ht="12.75" customHeight="1" x14ac:dyDescent="0.2">
      <c r="A168" s="119"/>
      <c r="B168" s="116"/>
      <c r="C168" s="65" t="s">
        <v>151</v>
      </c>
      <c r="D168" s="63"/>
      <c r="E168" s="64"/>
      <c r="F168" s="53"/>
      <c r="G168" s="73">
        <f t="shared" si="25"/>
        <v>0</v>
      </c>
      <c r="H168" s="65"/>
      <c r="I168" s="116"/>
    </row>
    <row r="169" spans="1:9" ht="12.75" customHeight="1" x14ac:dyDescent="0.2">
      <c r="A169" s="120"/>
      <c r="B169" s="117"/>
      <c r="C169" s="65" t="s">
        <v>151</v>
      </c>
      <c r="D169" s="63"/>
      <c r="E169" s="64"/>
      <c r="F169" s="53"/>
      <c r="G169" s="73">
        <f t="shared" si="25"/>
        <v>0</v>
      </c>
      <c r="H169" s="65"/>
      <c r="I169" s="117"/>
    </row>
    <row r="170" spans="1:9" ht="12.75" customHeight="1" x14ac:dyDescent="0.2">
      <c r="A170" s="118" t="s">
        <v>180</v>
      </c>
      <c r="B170" s="115" t="s">
        <v>145</v>
      </c>
      <c r="C170" s="59" t="s">
        <v>146</v>
      </c>
      <c r="D170" s="60"/>
      <c r="E170" s="61"/>
      <c r="F170" s="54"/>
      <c r="G170" s="72">
        <f>SUM(G171:G176)</f>
        <v>0</v>
      </c>
      <c r="H170" s="72">
        <f>ROUND(G170*$D$7,2)</f>
        <v>0</v>
      </c>
      <c r="I170" s="115"/>
    </row>
    <row r="171" spans="1:9" ht="12.75" customHeight="1" x14ac:dyDescent="0.2">
      <c r="A171" s="119"/>
      <c r="B171" s="116"/>
      <c r="C171" s="62" t="s">
        <v>147</v>
      </c>
      <c r="D171" s="63"/>
      <c r="E171" s="64"/>
      <c r="F171" s="53"/>
      <c r="G171" s="73">
        <f t="shared" ref="G171:G176" si="26">ROUND(E171*F171,2)</f>
        <v>0</v>
      </c>
      <c r="H171" s="65"/>
      <c r="I171" s="116"/>
    </row>
    <row r="172" spans="1:9" ht="12.75" customHeight="1" x14ac:dyDescent="0.2">
      <c r="A172" s="119"/>
      <c r="B172" s="116"/>
      <c r="C172" s="62" t="s">
        <v>148</v>
      </c>
      <c r="D172" s="63"/>
      <c r="E172" s="64"/>
      <c r="F172" s="53"/>
      <c r="G172" s="73">
        <f t="shared" si="26"/>
        <v>0</v>
      </c>
      <c r="H172" s="65"/>
      <c r="I172" s="116"/>
    </row>
    <row r="173" spans="1:9" ht="12.75" customHeight="1" x14ac:dyDescent="0.2">
      <c r="A173" s="119"/>
      <c r="B173" s="116"/>
      <c r="C173" s="62" t="s">
        <v>149</v>
      </c>
      <c r="D173" s="63"/>
      <c r="E173" s="64"/>
      <c r="F173" s="53"/>
      <c r="G173" s="73">
        <f t="shared" si="26"/>
        <v>0</v>
      </c>
      <c r="H173" s="65"/>
      <c r="I173" s="116"/>
    </row>
    <row r="174" spans="1:9" ht="12.75" customHeight="1" x14ac:dyDescent="0.2">
      <c r="A174" s="119"/>
      <c r="B174" s="116"/>
      <c r="C174" s="62" t="s">
        <v>150</v>
      </c>
      <c r="D174" s="63"/>
      <c r="E174" s="64"/>
      <c r="F174" s="53"/>
      <c r="G174" s="73">
        <f t="shared" si="26"/>
        <v>0</v>
      </c>
      <c r="H174" s="65"/>
      <c r="I174" s="116"/>
    </row>
    <row r="175" spans="1:9" ht="12.75" customHeight="1" x14ac:dyDescent="0.2">
      <c r="A175" s="119"/>
      <c r="B175" s="116"/>
      <c r="C175" s="65" t="s">
        <v>151</v>
      </c>
      <c r="D175" s="63"/>
      <c r="E175" s="64"/>
      <c r="F175" s="53"/>
      <c r="G175" s="73">
        <f t="shared" si="26"/>
        <v>0</v>
      </c>
      <c r="H175" s="65"/>
      <c r="I175" s="116"/>
    </row>
    <row r="176" spans="1:9" ht="12.75" customHeight="1" x14ac:dyDescent="0.2">
      <c r="A176" s="120"/>
      <c r="B176" s="117"/>
      <c r="C176" s="65" t="s">
        <v>151</v>
      </c>
      <c r="D176" s="63"/>
      <c r="E176" s="64"/>
      <c r="F176" s="53"/>
      <c r="G176" s="73">
        <f t="shared" si="26"/>
        <v>0</v>
      </c>
      <c r="H176" s="65"/>
      <c r="I176" s="117"/>
    </row>
    <row r="177" spans="1:9" ht="12.75" customHeight="1" x14ac:dyDescent="0.2">
      <c r="A177" s="118" t="s">
        <v>181</v>
      </c>
      <c r="B177" s="115" t="s">
        <v>145</v>
      </c>
      <c r="C177" s="59" t="s">
        <v>146</v>
      </c>
      <c r="D177" s="60"/>
      <c r="E177" s="61"/>
      <c r="F177" s="54"/>
      <c r="G177" s="72">
        <f>SUM(G178:G183)</f>
        <v>0</v>
      </c>
      <c r="H177" s="72">
        <f>ROUND(G177*$D$7,2)</f>
        <v>0</v>
      </c>
      <c r="I177" s="115"/>
    </row>
    <row r="178" spans="1:9" ht="12.75" customHeight="1" x14ac:dyDescent="0.2">
      <c r="A178" s="119"/>
      <c r="B178" s="116"/>
      <c r="C178" s="62" t="s">
        <v>147</v>
      </c>
      <c r="D178" s="63"/>
      <c r="E178" s="64"/>
      <c r="F178" s="53"/>
      <c r="G178" s="73">
        <f t="shared" ref="G178:G183" si="27">ROUND(E178*F178,2)</f>
        <v>0</v>
      </c>
      <c r="H178" s="65"/>
      <c r="I178" s="116"/>
    </row>
    <row r="179" spans="1:9" ht="12.75" customHeight="1" x14ac:dyDescent="0.2">
      <c r="A179" s="119"/>
      <c r="B179" s="116"/>
      <c r="C179" s="62" t="s">
        <v>148</v>
      </c>
      <c r="D179" s="63"/>
      <c r="E179" s="64"/>
      <c r="F179" s="53"/>
      <c r="G179" s="73">
        <f t="shared" si="27"/>
        <v>0</v>
      </c>
      <c r="H179" s="65"/>
      <c r="I179" s="116"/>
    </row>
    <row r="180" spans="1:9" ht="12.75" customHeight="1" x14ac:dyDescent="0.2">
      <c r="A180" s="119"/>
      <c r="B180" s="116"/>
      <c r="C180" s="62" t="s">
        <v>149</v>
      </c>
      <c r="D180" s="63"/>
      <c r="E180" s="64"/>
      <c r="F180" s="53"/>
      <c r="G180" s="73">
        <f t="shared" si="27"/>
        <v>0</v>
      </c>
      <c r="H180" s="65"/>
      <c r="I180" s="116"/>
    </row>
    <row r="181" spans="1:9" ht="12.75" customHeight="1" x14ac:dyDescent="0.2">
      <c r="A181" s="119"/>
      <c r="B181" s="116"/>
      <c r="C181" s="62" t="s">
        <v>150</v>
      </c>
      <c r="D181" s="63"/>
      <c r="E181" s="64"/>
      <c r="F181" s="53"/>
      <c r="G181" s="73">
        <f t="shared" si="27"/>
        <v>0</v>
      </c>
      <c r="H181" s="65"/>
      <c r="I181" s="116"/>
    </row>
    <row r="182" spans="1:9" ht="12.75" customHeight="1" x14ac:dyDescent="0.2">
      <c r="A182" s="119"/>
      <c r="B182" s="116"/>
      <c r="C182" s="65" t="s">
        <v>151</v>
      </c>
      <c r="D182" s="63"/>
      <c r="E182" s="64"/>
      <c r="F182" s="53"/>
      <c r="G182" s="73">
        <f t="shared" si="27"/>
        <v>0</v>
      </c>
      <c r="H182" s="65"/>
      <c r="I182" s="116"/>
    </row>
    <row r="183" spans="1:9" ht="12.75" customHeight="1" x14ac:dyDescent="0.2">
      <c r="A183" s="120"/>
      <c r="B183" s="117"/>
      <c r="C183" s="65" t="s">
        <v>151</v>
      </c>
      <c r="D183" s="63"/>
      <c r="E183" s="64"/>
      <c r="F183" s="53"/>
      <c r="G183" s="73">
        <f t="shared" si="27"/>
        <v>0</v>
      </c>
      <c r="H183" s="65"/>
      <c r="I183" s="117"/>
    </row>
    <row r="184" spans="1:9" ht="12.75" customHeight="1" x14ac:dyDescent="0.2">
      <c r="A184" s="118" t="s">
        <v>182</v>
      </c>
      <c r="B184" s="115" t="s">
        <v>145</v>
      </c>
      <c r="C184" s="59" t="s">
        <v>146</v>
      </c>
      <c r="D184" s="60"/>
      <c r="E184" s="61"/>
      <c r="F184" s="54"/>
      <c r="G184" s="72">
        <f>SUM(G185:G190)</f>
        <v>0</v>
      </c>
      <c r="H184" s="72">
        <f>ROUND(G184*$D$7,2)</f>
        <v>0</v>
      </c>
      <c r="I184" s="115"/>
    </row>
    <row r="185" spans="1:9" ht="12.75" customHeight="1" x14ac:dyDescent="0.2">
      <c r="A185" s="119"/>
      <c r="B185" s="116"/>
      <c r="C185" s="62" t="s">
        <v>147</v>
      </c>
      <c r="D185" s="63"/>
      <c r="E185" s="64"/>
      <c r="F185" s="53"/>
      <c r="G185" s="73">
        <f t="shared" ref="G185:G190" si="28">ROUND(E185*F185,2)</f>
        <v>0</v>
      </c>
      <c r="H185" s="65"/>
      <c r="I185" s="116"/>
    </row>
    <row r="186" spans="1:9" ht="12.75" customHeight="1" x14ac:dyDescent="0.2">
      <c r="A186" s="119"/>
      <c r="B186" s="116"/>
      <c r="C186" s="62" t="s">
        <v>148</v>
      </c>
      <c r="D186" s="63"/>
      <c r="E186" s="64"/>
      <c r="F186" s="53"/>
      <c r="G186" s="73">
        <f t="shared" si="28"/>
        <v>0</v>
      </c>
      <c r="H186" s="65"/>
      <c r="I186" s="116"/>
    </row>
    <row r="187" spans="1:9" ht="12.75" customHeight="1" x14ac:dyDescent="0.2">
      <c r="A187" s="119"/>
      <c r="B187" s="116"/>
      <c r="C187" s="62" t="s">
        <v>149</v>
      </c>
      <c r="D187" s="63"/>
      <c r="E187" s="64"/>
      <c r="F187" s="53"/>
      <c r="G187" s="73">
        <f t="shared" si="28"/>
        <v>0</v>
      </c>
      <c r="H187" s="65"/>
      <c r="I187" s="116"/>
    </row>
    <row r="188" spans="1:9" ht="12.75" customHeight="1" x14ac:dyDescent="0.2">
      <c r="A188" s="119"/>
      <c r="B188" s="116"/>
      <c r="C188" s="62" t="s">
        <v>150</v>
      </c>
      <c r="D188" s="63"/>
      <c r="E188" s="64"/>
      <c r="F188" s="53"/>
      <c r="G188" s="73">
        <f t="shared" si="28"/>
        <v>0</v>
      </c>
      <c r="H188" s="65"/>
      <c r="I188" s="116"/>
    </row>
    <row r="189" spans="1:9" ht="12.75" customHeight="1" x14ac:dyDescent="0.2">
      <c r="A189" s="119"/>
      <c r="B189" s="116"/>
      <c r="C189" s="65" t="s">
        <v>151</v>
      </c>
      <c r="D189" s="63"/>
      <c r="E189" s="64"/>
      <c r="F189" s="53"/>
      <c r="G189" s="73">
        <f t="shared" si="28"/>
        <v>0</v>
      </c>
      <c r="H189" s="65"/>
      <c r="I189" s="116"/>
    </row>
    <row r="190" spans="1:9" ht="12.75" customHeight="1" x14ac:dyDescent="0.2">
      <c r="A190" s="120"/>
      <c r="B190" s="117"/>
      <c r="C190" s="65" t="s">
        <v>151</v>
      </c>
      <c r="D190" s="63"/>
      <c r="E190" s="64"/>
      <c r="F190" s="53"/>
      <c r="G190" s="73">
        <f t="shared" si="28"/>
        <v>0</v>
      </c>
      <c r="H190" s="65"/>
      <c r="I190" s="117"/>
    </row>
    <row r="191" spans="1:9" ht="12.75" customHeight="1" x14ac:dyDescent="0.2">
      <c r="A191" s="118" t="s">
        <v>183</v>
      </c>
      <c r="B191" s="115" t="s">
        <v>145</v>
      </c>
      <c r="C191" s="59" t="s">
        <v>146</v>
      </c>
      <c r="D191" s="60"/>
      <c r="E191" s="61"/>
      <c r="F191" s="54"/>
      <c r="G191" s="72">
        <f>SUM(G192:G197)</f>
        <v>0</v>
      </c>
      <c r="H191" s="72">
        <f>ROUND(G191*$D$7,2)</f>
        <v>0</v>
      </c>
      <c r="I191" s="115"/>
    </row>
    <row r="192" spans="1:9" ht="12.75" customHeight="1" x14ac:dyDescent="0.2">
      <c r="A192" s="119"/>
      <c r="B192" s="116"/>
      <c r="C192" s="62" t="s">
        <v>147</v>
      </c>
      <c r="D192" s="63"/>
      <c r="E192" s="64"/>
      <c r="F192" s="53"/>
      <c r="G192" s="73">
        <f t="shared" ref="G192:G197" si="29">ROUND(E192*F192,2)</f>
        <v>0</v>
      </c>
      <c r="H192" s="65"/>
      <c r="I192" s="116"/>
    </row>
    <row r="193" spans="1:12" ht="12.75" customHeight="1" x14ac:dyDescent="0.2">
      <c r="A193" s="119"/>
      <c r="B193" s="116"/>
      <c r="C193" s="62" t="s">
        <v>148</v>
      </c>
      <c r="D193" s="63"/>
      <c r="E193" s="64"/>
      <c r="F193" s="53"/>
      <c r="G193" s="73">
        <f t="shared" si="29"/>
        <v>0</v>
      </c>
      <c r="H193" s="65"/>
      <c r="I193" s="116"/>
    </row>
    <row r="194" spans="1:12" ht="12.75" customHeight="1" x14ac:dyDescent="0.2">
      <c r="A194" s="119"/>
      <c r="B194" s="116"/>
      <c r="C194" s="62" t="s">
        <v>149</v>
      </c>
      <c r="D194" s="63"/>
      <c r="E194" s="64"/>
      <c r="F194" s="53"/>
      <c r="G194" s="73">
        <f t="shared" si="29"/>
        <v>0</v>
      </c>
      <c r="H194" s="65"/>
      <c r="I194" s="116"/>
    </row>
    <row r="195" spans="1:12" x14ac:dyDescent="0.2">
      <c r="A195" s="119"/>
      <c r="B195" s="116"/>
      <c r="C195" s="62" t="s">
        <v>150</v>
      </c>
      <c r="D195" s="63"/>
      <c r="E195" s="64"/>
      <c r="F195" s="53"/>
      <c r="G195" s="73">
        <f t="shared" si="29"/>
        <v>0</v>
      </c>
      <c r="H195" s="65"/>
      <c r="I195" s="116"/>
    </row>
    <row r="196" spans="1:12" x14ac:dyDescent="0.2">
      <c r="A196" s="119"/>
      <c r="B196" s="116"/>
      <c r="C196" s="65" t="s">
        <v>151</v>
      </c>
      <c r="D196" s="63"/>
      <c r="E196" s="64"/>
      <c r="F196" s="53"/>
      <c r="G196" s="73">
        <f t="shared" si="29"/>
        <v>0</v>
      </c>
      <c r="H196" s="65"/>
      <c r="I196" s="116"/>
    </row>
    <row r="197" spans="1:12" x14ac:dyDescent="0.2">
      <c r="A197" s="120"/>
      <c r="B197" s="117"/>
      <c r="C197" s="65" t="s">
        <v>151</v>
      </c>
      <c r="D197" s="63"/>
      <c r="E197" s="64"/>
      <c r="F197" s="53"/>
      <c r="G197" s="73">
        <f t="shared" si="29"/>
        <v>0</v>
      </c>
      <c r="H197" s="65"/>
      <c r="I197" s="117"/>
    </row>
    <row r="198" spans="1:12" ht="26.25" customHeight="1" x14ac:dyDescent="0.2">
      <c r="A198" s="48" t="s">
        <v>99</v>
      </c>
      <c r="B198" s="155" t="s">
        <v>82</v>
      </c>
      <c r="C198" s="155"/>
      <c r="D198" s="155"/>
      <c r="E198" s="155"/>
      <c r="F198" s="155"/>
      <c r="G198" s="71">
        <f>SUM(G199:G203)</f>
        <v>0</v>
      </c>
      <c r="H198" s="71">
        <f>SUM(H199:H203)</f>
        <v>0</v>
      </c>
      <c r="I198" s="57"/>
      <c r="J198" s="42"/>
      <c r="K198" s="51" t="s">
        <v>144</v>
      </c>
      <c r="L198" s="51" t="s">
        <v>141</v>
      </c>
    </row>
    <row r="199" spans="1:12" x14ac:dyDescent="0.2">
      <c r="A199" s="43" t="s">
        <v>100</v>
      </c>
      <c r="B199" s="139" t="s">
        <v>72</v>
      </c>
      <c r="C199" s="139"/>
      <c r="D199" s="66" t="s">
        <v>126</v>
      </c>
      <c r="E199" s="67"/>
      <c r="F199" s="70">
        <f>K199*L199</f>
        <v>0</v>
      </c>
      <c r="G199" s="70">
        <f t="shared" si="0"/>
        <v>0</v>
      </c>
      <c r="H199" s="70">
        <f>ROUND(G199*$D$7,2)</f>
        <v>0</v>
      </c>
      <c r="I199" s="47"/>
      <c r="J199" s="42"/>
      <c r="K199" s="53"/>
      <c r="L199" s="53"/>
    </row>
    <row r="200" spans="1:12" x14ac:dyDescent="0.2">
      <c r="A200" s="43" t="s">
        <v>101</v>
      </c>
      <c r="B200" s="139" t="s">
        <v>72</v>
      </c>
      <c r="C200" s="139"/>
      <c r="D200" s="66" t="s">
        <v>126</v>
      </c>
      <c r="E200" s="67"/>
      <c r="F200" s="70">
        <f t="shared" ref="F200:F203" si="30">K200*L200</f>
        <v>0</v>
      </c>
      <c r="G200" s="70">
        <f t="shared" si="0"/>
        <v>0</v>
      </c>
      <c r="H200" s="70">
        <f t="shared" ref="H200:H203" si="31">ROUND(G200*$D$7,2)</f>
        <v>0</v>
      </c>
      <c r="I200" s="47"/>
      <c r="J200" s="42"/>
      <c r="K200" s="53"/>
      <c r="L200" s="53"/>
    </row>
    <row r="201" spans="1:12" x14ac:dyDescent="0.2">
      <c r="A201" s="43" t="s">
        <v>102</v>
      </c>
      <c r="B201" s="139" t="s">
        <v>72</v>
      </c>
      <c r="C201" s="139"/>
      <c r="D201" s="66" t="s">
        <v>126</v>
      </c>
      <c r="E201" s="67"/>
      <c r="F201" s="70">
        <f t="shared" si="30"/>
        <v>0</v>
      </c>
      <c r="G201" s="70">
        <f t="shared" si="0"/>
        <v>0</v>
      </c>
      <c r="H201" s="70">
        <f t="shared" si="31"/>
        <v>0</v>
      </c>
      <c r="I201" s="47"/>
      <c r="J201" s="42"/>
      <c r="K201" s="53"/>
      <c r="L201" s="53"/>
    </row>
    <row r="202" spans="1:12" x14ac:dyDescent="0.2">
      <c r="A202" s="43" t="s">
        <v>103</v>
      </c>
      <c r="B202" s="139" t="s">
        <v>72</v>
      </c>
      <c r="C202" s="139"/>
      <c r="D202" s="66" t="s">
        <v>126</v>
      </c>
      <c r="E202" s="67"/>
      <c r="F202" s="70">
        <f t="shared" si="30"/>
        <v>0</v>
      </c>
      <c r="G202" s="70">
        <f t="shared" si="0"/>
        <v>0</v>
      </c>
      <c r="H202" s="70">
        <f t="shared" si="31"/>
        <v>0</v>
      </c>
      <c r="I202" s="47"/>
      <c r="J202" s="42"/>
      <c r="K202" s="53"/>
      <c r="L202" s="53"/>
    </row>
    <row r="203" spans="1:12" x14ac:dyDescent="0.2">
      <c r="A203" s="43" t="s">
        <v>104</v>
      </c>
      <c r="B203" s="139" t="s">
        <v>72</v>
      </c>
      <c r="C203" s="139"/>
      <c r="D203" s="66" t="s">
        <v>126</v>
      </c>
      <c r="E203" s="67"/>
      <c r="F203" s="70">
        <f t="shared" si="30"/>
        <v>0</v>
      </c>
      <c r="G203" s="70">
        <f t="shared" si="0"/>
        <v>0</v>
      </c>
      <c r="H203" s="70">
        <f t="shared" si="31"/>
        <v>0</v>
      </c>
      <c r="I203" s="47"/>
      <c r="J203" s="42"/>
      <c r="K203" s="53"/>
      <c r="L203" s="53"/>
    </row>
    <row r="204" spans="1:12" ht="26.25" customHeight="1" x14ac:dyDescent="0.2">
      <c r="A204" s="48" t="s">
        <v>105</v>
      </c>
      <c r="B204" s="155" t="s">
        <v>111</v>
      </c>
      <c r="C204" s="155"/>
      <c r="D204" s="155"/>
      <c r="E204" s="155"/>
      <c r="F204" s="155"/>
      <c r="G204" s="71">
        <f>SUM(G205:G209)</f>
        <v>0</v>
      </c>
      <c r="H204" s="71">
        <f>SUM(H205:H209)</f>
        <v>0</v>
      </c>
      <c r="I204" s="57"/>
      <c r="J204" s="42"/>
      <c r="K204" s="51" t="s">
        <v>144</v>
      </c>
      <c r="L204" s="51" t="s">
        <v>141</v>
      </c>
    </row>
    <row r="205" spans="1:12" x14ac:dyDescent="0.2">
      <c r="A205" s="43" t="s">
        <v>106</v>
      </c>
      <c r="B205" s="139" t="s">
        <v>112</v>
      </c>
      <c r="C205" s="139"/>
      <c r="D205" s="66" t="s">
        <v>126</v>
      </c>
      <c r="E205" s="67"/>
      <c r="F205" s="70">
        <f>K205*L205</f>
        <v>0</v>
      </c>
      <c r="G205" s="70">
        <f t="shared" ref="G205:G209" si="32">ROUND(E205*F205,2)</f>
        <v>0</v>
      </c>
      <c r="H205" s="70">
        <f t="shared" ref="H205:H209" si="33">ROUND(G205*$D$7,2)</f>
        <v>0</v>
      </c>
      <c r="I205" s="47"/>
      <c r="J205" s="42"/>
      <c r="K205" s="53"/>
      <c r="L205" s="53"/>
    </row>
    <row r="206" spans="1:12" x14ac:dyDescent="0.2">
      <c r="A206" s="43" t="s">
        <v>107</v>
      </c>
      <c r="B206" s="139" t="s">
        <v>112</v>
      </c>
      <c r="C206" s="139"/>
      <c r="D206" s="66" t="s">
        <v>126</v>
      </c>
      <c r="E206" s="67"/>
      <c r="F206" s="70">
        <f t="shared" ref="F206:F209" si="34">K206*L206</f>
        <v>0</v>
      </c>
      <c r="G206" s="70">
        <f t="shared" si="32"/>
        <v>0</v>
      </c>
      <c r="H206" s="70">
        <f t="shared" si="33"/>
        <v>0</v>
      </c>
      <c r="I206" s="47"/>
      <c r="J206" s="42"/>
      <c r="K206" s="53"/>
      <c r="L206" s="53"/>
    </row>
    <row r="207" spans="1:12" x14ac:dyDescent="0.2">
      <c r="A207" s="43" t="s">
        <v>108</v>
      </c>
      <c r="B207" s="139" t="s">
        <v>112</v>
      </c>
      <c r="C207" s="139"/>
      <c r="D207" s="66" t="s">
        <v>126</v>
      </c>
      <c r="E207" s="67"/>
      <c r="F207" s="70">
        <f t="shared" si="34"/>
        <v>0</v>
      </c>
      <c r="G207" s="70">
        <f t="shared" si="32"/>
        <v>0</v>
      </c>
      <c r="H207" s="70">
        <f t="shared" si="33"/>
        <v>0</v>
      </c>
      <c r="I207" s="47"/>
      <c r="J207" s="42"/>
      <c r="K207" s="53"/>
      <c r="L207" s="53"/>
    </row>
    <row r="208" spans="1:12" x14ac:dyDescent="0.2">
      <c r="A208" s="43" t="s">
        <v>109</v>
      </c>
      <c r="B208" s="139" t="s">
        <v>112</v>
      </c>
      <c r="C208" s="139"/>
      <c r="D208" s="66" t="s">
        <v>126</v>
      </c>
      <c r="E208" s="67"/>
      <c r="F208" s="70">
        <f t="shared" si="34"/>
        <v>0</v>
      </c>
      <c r="G208" s="70">
        <f t="shared" si="32"/>
        <v>0</v>
      </c>
      <c r="H208" s="70">
        <f t="shared" si="33"/>
        <v>0</v>
      </c>
      <c r="I208" s="47"/>
      <c r="J208" s="42"/>
      <c r="K208" s="53"/>
      <c r="L208" s="53"/>
    </row>
    <row r="209" spans="1:12" x14ac:dyDescent="0.2">
      <c r="A209" s="43" t="s">
        <v>110</v>
      </c>
      <c r="B209" s="139" t="s">
        <v>112</v>
      </c>
      <c r="C209" s="139"/>
      <c r="D209" s="66" t="s">
        <v>126</v>
      </c>
      <c r="E209" s="67"/>
      <c r="F209" s="70">
        <f t="shared" si="34"/>
        <v>0</v>
      </c>
      <c r="G209" s="70">
        <f t="shared" si="32"/>
        <v>0</v>
      </c>
      <c r="H209" s="70">
        <f t="shared" si="33"/>
        <v>0</v>
      </c>
      <c r="I209" s="47"/>
      <c r="J209" s="42"/>
      <c r="K209" s="53"/>
      <c r="L209" s="53"/>
    </row>
    <row r="210" spans="1:12" x14ac:dyDescent="0.2">
      <c r="A210" s="156" t="s">
        <v>43</v>
      </c>
      <c r="B210" s="156"/>
      <c r="C210" s="156"/>
      <c r="D210" s="156"/>
      <c r="E210" s="156"/>
      <c r="F210" s="156"/>
      <c r="G210" s="69">
        <f>G10+G21</f>
        <v>0</v>
      </c>
      <c r="H210" s="69">
        <f>H10+H21</f>
        <v>0</v>
      </c>
      <c r="I210" s="41"/>
      <c r="J210" s="42"/>
    </row>
    <row r="211" spans="1:12" x14ac:dyDescent="0.2">
      <c r="G211" s="68"/>
      <c r="H211" s="68"/>
    </row>
  </sheetData>
  <sheetProtection algorithmName="SHA-512" hashValue="6+UkvF5dUoDEKc5UqipV0nBOWtK3V+yI5vTMSCEqWemxL8RdESucS7gBmsCvJCyjWZ8+6g+wxiYUU8Mi+PR84w==" saltValue="WIZp4ROX6oxj+FR9+p46Lw==" spinCount="100000" sheet="1" objects="1" scenarios="1" formatRows="0"/>
  <mergeCells count="199">
    <mergeCell ref="A87:A91"/>
    <mergeCell ref="B87:B91"/>
    <mergeCell ref="D87:D91"/>
    <mergeCell ref="E87:E91"/>
    <mergeCell ref="F87:F91"/>
    <mergeCell ref="G87:G91"/>
    <mergeCell ref="H87:H91"/>
    <mergeCell ref="I87:I91"/>
    <mergeCell ref="A107:A111"/>
    <mergeCell ref="B107:B111"/>
    <mergeCell ref="D107:D111"/>
    <mergeCell ref="E107:E111"/>
    <mergeCell ref="F107:F111"/>
    <mergeCell ref="G107:G111"/>
    <mergeCell ref="H107:H111"/>
    <mergeCell ref="I107:I111"/>
    <mergeCell ref="A92:A96"/>
    <mergeCell ref="B92:B96"/>
    <mergeCell ref="D92:D96"/>
    <mergeCell ref="E92:E96"/>
    <mergeCell ref="F92:F96"/>
    <mergeCell ref="G92:G96"/>
    <mergeCell ref="H92:H96"/>
    <mergeCell ref="I92:I96"/>
    <mergeCell ref="G77:G81"/>
    <mergeCell ref="H77:H81"/>
    <mergeCell ref="I77:I81"/>
    <mergeCell ref="A82:A86"/>
    <mergeCell ref="B82:B86"/>
    <mergeCell ref="D82:D86"/>
    <mergeCell ref="E82:E86"/>
    <mergeCell ref="F82:F86"/>
    <mergeCell ref="G82:G86"/>
    <mergeCell ref="H82:H86"/>
    <mergeCell ref="I82:I86"/>
    <mergeCell ref="B72:C72"/>
    <mergeCell ref="B73:C73"/>
    <mergeCell ref="B74:C74"/>
    <mergeCell ref="B75:C75"/>
    <mergeCell ref="B76:F76"/>
    <mergeCell ref="A77:A81"/>
    <mergeCell ref="B77:B81"/>
    <mergeCell ref="D77:D81"/>
    <mergeCell ref="E77:E81"/>
    <mergeCell ref="F77:F81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49:C49"/>
    <mergeCell ref="B50:C50"/>
    <mergeCell ref="B39:C39"/>
    <mergeCell ref="B40:C40"/>
    <mergeCell ref="B41:C41"/>
    <mergeCell ref="B42:C42"/>
    <mergeCell ref="B57:C57"/>
    <mergeCell ref="B61:C61"/>
    <mergeCell ref="B62:C62"/>
    <mergeCell ref="B51:C51"/>
    <mergeCell ref="B52:C52"/>
    <mergeCell ref="B53:C53"/>
    <mergeCell ref="B54:C54"/>
    <mergeCell ref="B55:C55"/>
    <mergeCell ref="B56:C56"/>
    <mergeCell ref="B58:C58"/>
    <mergeCell ref="B59:C59"/>
    <mergeCell ref="B60:F60"/>
    <mergeCell ref="B45:C45"/>
    <mergeCell ref="B46:C46"/>
    <mergeCell ref="B47:C47"/>
    <mergeCell ref="B48:C48"/>
    <mergeCell ref="D1:I1"/>
    <mergeCell ref="A3:C3"/>
    <mergeCell ref="D3:I3"/>
    <mergeCell ref="B23:C23"/>
    <mergeCell ref="B15:C15"/>
    <mergeCell ref="B16:C16"/>
    <mergeCell ref="B17:C17"/>
    <mergeCell ref="B18:C18"/>
    <mergeCell ref="B19:C19"/>
    <mergeCell ref="B21:F21"/>
    <mergeCell ref="B11:C11"/>
    <mergeCell ref="B12:C12"/>
    <mergeCell ref="B13:C13"/>
    <mergeCell ref="B14:C14"/>
    <mergeCell ref="D4:E4"/>
    <mergeCell ref="F4:G4"/>
    <mergeCell ref="A5:C5"/>
    <mergeCell ref="D5:I5"/>
    <mergeCell ref="B9:C9"/>
    <mergeCell ref="B10:F10"/>
    <mergeCell ref="B20:C20"/>
    <mergeCell ref="B22:F22"/>
    <mergeCell ref="I112:I116"/>
    <mergeCell ref="A117:A121"/>
    <mergeCell ref="B117:B121"/>
    <mergeCell ref="D117:D121"/>
    <mergeCell ref="E117:E121"/>
    <mergeCell ref="F117:F121"/>
    <mergeCell ref="A112:A116"/>
    <mergeCell ref="B112:B116"/>
    <mergeCell ref="D112:D116"/>
    <mergeCell ref="E112:E116"/>
    <mergeCell ref="F112:F116"/>
    <mergeCell ref="G112:G116"/>
    <mergeCell ref="H112:H116"/>
    <mergeCell ref="G117:G121"/>
    <mergeCell ref="H117:H121"/>
    <mergeCell ref="I117:I121"/>
    <mergeCell ref="B32:C32"/>
    <mergeCell ref="B33:F33"/>
    <mergeCell ref="B43:C43"/>
    <mergeCell ref="B44:F44"/>
    <mergeCell ref="B24:C24"/>
    <mergeCell ref="B25:C25"/>
    <mergeCell ref="B26:C26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I97:I101"/>
    <mergeCell ref="A102:A106"/>
    <mergeCell ref="B102:B106"/>
    <mergeCell ref="D102:D106"/>
    <mergeCell ref="E102:E106"/>
    <mergeCell ref="F102:F106"/>
    <mergeCell ref="G102:G106"/>
    <mergeCell ref="H102:H106"/>
    <mergeCell ref="I102:I106"/>
    <mergeCell ref="A97:A101"/>
    <mergeCell ref="B97:B101"/>
    <mergeCell ref="D97:D101"/>
    <mergeCell ref="E97:E101"/>
    <mergeCell ref="F97:F101"/>
    <mergeCell ref="H97:H101"/>
    <mergeCell ref="G97:G101"/>
    <mergeCell ref="A122:A126"/>
    <mergeCell ref="B122:B126"/>
    <mergeCell ref="D122:D126"/>
    <mergeCell ref="E122:E126"/>
    <mergeCell ref="F122:F126"/>
    <mergeCell ref="G122:G126"/>
    <mergeCell ref="H122:H126"/>
    <mergeCell ref="I122:I126"/>
    <mergeCell ref="A128:A134"/>
    <mergeCell ref="B128:B134"/>
    <mergeCell ref="I128:I134"/>
    <mergeCell ref="B127:F127"/>
    <mergeCell ref="A135:A141"/>
    <mergeCell ref="B135:B141"/>
    <mergeCell ref="I135:I141"/>
    <mergeCell ref="A142:A148"/>
    <mergeCell ref="B142:B148"/>
    <mergeCell ref="I142:I148"/>
    <mergeCell ref="A149:A155"/>
    <mergeCell ref="B149:B155"/>
    <mergeCell ref="I149:I155"/>
    <mergeCell ref="A156:A162"/>
    <mergeCell ref="B156:B162"/>
    <mergeCell ref="I156:I162"/>
    <mergeCell ref="A163:A169"/>
    <mergeCell ref="B163:B169"/>
    <mergeCell ref="I163:I169"/>
    <mergeCell ref="I191:I197"/>
    <mergeCell ref="B198:F198"/>
    <mergeCell ref="B199:C199"/>
    <mergeCell ref="A170:A176"/>
    <mergeCell ref="B170:B176"/>
    <mergeCell ref="I170:I176"/>
    <mergeCell ref="A177:A183"/>
    <mergeCell ref="B177:B183"/>
    <mergeCell ref="I177:I183"/>
    <mergeCell ref="A184:A190"/>
    <mergeCell ref="B184:B190"/>
    <mergeCell ref="I184:I190"/>
    <mergeCell ref="B204:F204"/>
    <mergeCell ref="B205:C205"/>
    <mergeCell ref="B206:C206"/>
    <mergeCell ref="B207:C207"/>
    <mergeCell ref="B208:C208"/>
    <mergeCell ref="B209:C209"/>
    <mergeCell ref="A210:F210"/>
    <mergeCell ref="A191:A197"/>
    <mergeCell ref="B191:B197"/>
    <mergeCell ref="B200:C200"/>
    <mergeCell ref="B201:C201"/>
    <mergeCell ref="B202:C202"/>
    <mergeCell ref="B203:C203"/>
  </mergeCells>
  <conditionalFormatting sqref="L10:L20">
    <cfRule type="duplicateValues" dxfId="15" priority="1"/>
  </conditionalFormatting>
  <dataValidations count="8">
    <dataValidation allowBlank="1" showErrorMessage="1" sqref="F77:F126"/>
    <dataValidation allowBlank="1" showInputMessage="1" showErrorMessage="1" prompt="Įveskite vienos pareigybės darbuotojų fizinio rodiklio pasiekimui skiriamą darbo laiką valandomis." sqref="E77:E126"/>
    <dataValidation type="list" allowBlank="1" showInputMessage="1" showErrorMessage="1" sqref="J1">
      <formula1>"Taikomieji (pramoniniai) moksliniai tyrimai, Eksperimentinė plėtra (bandomoji taikomoji veikla)"</formula1>
    </dataValidation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77:I126"/>
    <dataValidation type="list" allowBlank="1" showInputMessage="1" showErrorMessage="1" sqref="D1:I1">
      <formula1>"Moksliniai tyrimai, Eksperimentinė plėtra"</formula1>
    </dataValidation>
    <dataValidation allowBlank="1" showInputMessage="1" showErrorMessage="1" prompt="Fizinio rodiklio numeris turi sutapti su paraiškoje nurodytu numeriu." sqref="D2"/>
    <dataValidation type="list" allowBlank="1" showInputMessage="1" showErrorMessage="1" prompt="Pasirinkite finansavimo intensyvumą, vadovaudamiesi Aprašo 71 punktu" sqref="D7">
      <formula1>"0%,15%,25%,35%,40%,45%,50%,60%,65%,70%,75%,80%"</formula1>
    </dataValidation>
    <dataValidation type="list" allowBlank="1" showInputMessage="1" showErrorMessage="1" sqref="H7">
      <formula1>"4,5"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verticalDpi="0" r:id="rId1"/>
  <headerFooter>
    <oddFooter>&amp;A&amp;RPuslapių &amp;P</oddFooter>
  </headerFooter>
  <rowBreaks count="1" manualBreakCount="1">
    <brk id="148" max="1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7">
    <tabColor rgb="FF92D050"/>
    <pageSetUpPr fitToPage="1"/>
  </sheetPr>
  <dimension ref="A1:S211"/>
  <sheetViews>
    <sheetView zoomScaleNormal="100" workbookViewId="0">
      <pane ySplit="9" topLeftCell="A142" activePane="bottomLeft" state="frozen"/>
      <selection pane="bottomLeft" activeCell="D7" sqref="D7"/>
    </sheetView>
  </sheetViews>
  <sheetFormatPr defaultRowHeight="12.75" x14ac:dyDescent="0.2"/>
  <cols>
    <col min="1" max="1" width="5.5703125" style="32" customWidth="1"/>
    <col min="2" max="2" width="26.140625" style="32" customWidth="1"/>
    <col min="3" max="3" width="28.5703125" style="32" customWidth="1"/>
    <col min="4" max="4" width="12.7109375" style="32" bestFit="1" customWidth="1"/>
    <col min="5" max="5" width="8.140625" style="32" customWidth="1"/>
    <col min="6" max="6" width="12.7109375" style="32" customWidth="1"/>
    <col min="7" max="7" width="18.42578125" style="32" customWidth="1"/>
    <col min="8" max="8" width="16.5703125" style="32" customWidth="1"/>
    <col min="9" max="9" width="34.28515625" style="32" customWidth="1"/>
    <col min="10" max="10" width="1.5703125" style="32" customWidth="1"/>
    <col min="11" max="11" width="22.5703125" style="32" customWidth="1"/>
    <col min="12" max="12" width="16.5703125" style="32" customWidth="1"/>
    <col min="13" max="13" width="15.28515625" style="32" customWidth="1"/>
    <col min="14" max="14" width="10" style="32" customWidth="1"/>
    <col min="15" max="15" width="11.7109375" style="32" customWidth="1"/>
    <col min="16" max="16" width="14" style="32" customWidth="1"/>
    <col min="17" max="17" width="15" style="32" customWidth="1"/>
    <col min="18" max="18" width="22.42578125" style="32" customWidth="1"/>
    <col min="19" max="16384" width="9.140625" style="32"/>
  </cols>
  <sheetData>
    <row r="1" spans="1:10" x14ac:dyDescent="0.2">
      <c r="A1" s="34"/>
      <c r="B1" s="34"/>
      <c r="C1" s="34" t="s">
        <v>89</v>
      </c>
      <c r="D1" s="148"/>
      <c r="E1" s="148"/>
      <c r="F1" s="148"/>
      <c r="G1" s="148"/>
      <c r="H1" s="148"/>
      <c r="I1" s="148"/>
      <c r="J1" s="31"/>
    </row>
    <row r="2" spans="1:10" ht="13.5" customHeight="1" x14ac:dyDescent="0.2">
      <c r="A2" s="34"/>
      <c r="B2" s="34"/>
      <c r="C2" s="34" t="s">
        <v>86</v>
      </c>
      <c r="D2" s="33"/>
      <c r="E2" s="31"/>
      <c r="F2" s="31"/>
      <c r="G2" s="31"/>
      <c r="H2" s="31"/>
      <c r="I2" s="31"/>
      <c r="J2" s="31"/>
    </row>
    <row r="3" spans="1:10" x14ac:dyDescent="0.2">
      <c r="A3" s="147" t="s">
        <v>73</v>
      </c>
      <c r="B3" s="147"/>
      <c r="C3" s="147"/>
      <c r="D3" s="148"/>
      <c r="E3" s="148"/>
      <c r="F3" s="148"/>
      <c r="G3" s="148"/>
      <c r="H3" s="148"/>
      <c r="I3" s="149"/>
      <c r="J3" s="31"/>
    </row>
    <row r="4" spans="1:10" x14ac:dyDescent="0.2">
      <c r="A4" s="34"/>
      <c r="B4" s="34"/>
      <c r="C4" s="34" t="s">
        <v>142</v>
      </c>
      <c r="D4" s="152"/>
      <c r="E4" s="152"/>
      <c r="F4" s="153" t="s">
        <v>143</v>
      </c>
      <c r="G4" s="153"/>
      <c r="H4" s="35"/>
      <c r="I4" s="31"/>
      <c r="J4" s="31"/>
    </row>
    <row r="5" spans="1:10" x14ac:dyDescent="0.2">
      <c r="A5" s="147" t="s">
        <v>140</v>
      </c>
      <c r="B5" s="147"/>
      <c r="C5" s="147"/>
      <c r="D5" s="151"/>
      <c r="E5" s="151"/>
      <c r="F5" s="151"/>
      <c r="G5" s="151"/>
      <c r="H5" s="151"/>
      <c r="I5" s="148"/>
      <c r="J5" s="31"/>
    </row>
    <row r="6" spans="1:10" x14ac:dyDescent="0.2">
      <c r="A6" s="34"/>
      <c r="B6" s="34"/>
      <c r="C6" s="34"/>
      <c r="D6" s="31"/>
      <c r="E6" s="31"/>
      <c r="F6" s="31"/>
      <c r="G6" s="31"/>
      <c r="H6" s="31"/>
      <c r="I6" s="31"/>
      <c r="J6" s="31"/>
    </row>
    <row r="7" spans="1:10" x14ac:dyDescent="0.2">
      <c r="A7" s="34"/>
      <c r="B7" s="34"/>
      <c r="C7" s="34" t="s">
        <v>90</v>
      </c>
      <c r="D7" s="36"/>
      <c r="E7" s="31"/>
      <c r="F7" s="31"/>
      <c r="G7" s="37" t="s">
        <v>161</v>
      </c>
      <c r="H7" s="36"/>
      <c r="I7" s="31"/>
      <c r="J7" s="31"/>
    </row>
    <row r="8" spans="1:10" ht="6" customHeight="1" x14ac:dyDescent="0.2"/>
    <row r="9" spans="1:10" ht="38.25" x14ac:dyDescent="0.2">
      <c r="A9" s="38" t="s">
        <v>4</v>
      </c>
      <c r="B9" s="150" t="s">
        <v>172</v>
      </c>
      <c r="C9" s="150"/>
      <c r="D9" s="38" t="s">
        <v>1</v>
      </c>
      <c r="E9" s="38" t="s">
        <v>2</v>
      </c>
      <c r="F9" s="38" t="s">
        <v>3</v>
      </c>
      <c r="G9" s="38" t="s">
        <v>88</v>
      </c>
      <c r="H9" s="38" t="s">
        <v>87</v>
      </c>
      <c r="I9" s="38" t="s">
        <v>11</v>
      </c>
      <c r="J9" s="39"/>
    </row>
    <row r="10" spans="1:10" ht="27.75" customHeight="1" x14ac:dyDescent="0.2">
      <c r="A10" s="40">
        <v>4</v>
      </c>
      <c r="B10" s="143" t="s">
        <v>93</v>
      </c>
      <c r="C10" s="143"/>
      <c r="D10" s="143"/>
      <c r="E10" s="143"/>
      <c r="F10" s="143"/>
      <c r="G10" s="69">
        <f>SUM(G11:G20)</f>
        <v>0</v>
      </c>
      <c r="H10" s="69">
        <f>SUM(H11:H20)</f>
        <v>0</v>
      </c>
      <c r="I10" s="41"/>
      <c r="J10" s="42"/>
    </row>
    <row r="11" spans="1:10" x14ac:dyDescent="0.2">
      <c r="A11" s="43" t="s">
        <v>13</v>
      </c>
      <c r="B11" s="139" t="s">
        <v>12</v>
      </c>
      <c r="C11" s="139"/>
      <c r="D11" s="44"/>
      <c r="E11" s="45"/>
      <c r="F11" s="46"/>
      <c r="G11" s="70">
        <f t="shared" ref="G11:G203" si="0">ROUND(E11*F11,2)</f>
        <v>0</v>
      </c>
      <c r="H11" s="70">
        <f t="shared" ref="H11:H75" si="1">ROUND(G11*$D$7,2)</f>
        <v>0</v>
      </c>
      <c r="I11" s="47"/>
      <c r="J11" s="42"/>
    </row>
    <row r="12" spans="1:10" x14ac:dyDescent="0.2">
      <c r="A12" s="43" t="s">
        <v>14</v>
      </c>
      <c r="B12" s="139" t="s">
        <v>12</v>
      </c>
      <c r="C12" s="139"/>
      <c r="D12" s="44"/>
      <c r="E12" s="45"/>
      <c r="F12" s="46"/>
      <c r="G12" s="70">
        <f t="shared" si="0"/>
        <v>0</v>
      </c>
      <c r="H12" s="70">
        <f t="shared" si="1"/>
        <v>0</v>
      </c>
      <c r="I12" s="47"/>
      <c r="J12" s="42"/>
    </row>
    <row r="13" spans="1:10" x14ac:dyDescent="0.2">
      <c r="A13" s="43" t="s">
        <v>15</v>
      </c>
      <c r="B13" s="139" t="s">
        <v>12</v>
      </c>
      <c r="C13" s="139"/>
      <c r="D13" s="44"/>
      <c r="E13" s="45"/>
      <c r="F13" s="46"/>
      <c r="G13" s="70">
        <f t="shared" si="0"/>
        <v>0</v>
      </c>
      <c r="H13" s="70">
        <f t="shared" si="1"/>
        <v>0</v>
      </c>
      <c r="I13" s="47"/>
      <c r="J13" s="42"/>
    </row>
    <row r="14" spans="1:10" x14ac:dyDescent="0.2">
      <c r="A14" s="43" t="s">
        <v>16</v>
      </c>
      <c r="B14" s="139" t="s">
        <v>12</v>
      </c>
      <c r="C14" s="139"/>
      <c r="D14" s="44"/>
      <c r="E14" s="45"/>
      <c r="F14" s="46"/>
      <c r="G14" s="70">
        <f t="shared" si="0"/>
        <v>0</v>
      </c>
      <c r="H14" s="70">
        <f t="shared" si="1"/>
        <v>0</v>
      </c>
      <c r="I14" s="47"/>
      <c r="J14" s="42"/>
    </row>
    <row r="15" spans="1:10" x14ac:dyDescent="0.2">
      <c r="A15" s="43" t="s">
        <v>17</v>
      </c>
      <c r="B15" s="139" t="s">
        <v>12</v>
      </c>
      <c r="C15" s="139"/>
      <c r="D15" s="44"/>
      <c r="E15" s="45"/>
      <c r="F15" s="46"/>
      <c r="G15" s="70">
        <f t="shared" si="0"/>
        <v>0</v>
      </c>
      <c r="H15" s="70">
        <f t="shared" si="1"/>
        <v>0</v>
      </c>
      <c r="I15" s="47"/>
      <c r="J15" s="42"/>
    </row>
    <row r="16" spans="1:10" x14ac:dyDescent="0.2">
      <c r="A16" s="43" t="s">
        <v>18</v>
      </c>
      <c r="B16" s="139" t="s">
        <v>12</v>
      </c>
      <c r="C16" s="139"/>
      <c r="D16" s="44"/>
      <c r="E16" s="45"/>
      <c r="F16" s="46"/>
      <c r="G16" s="70">
        <f t="shared" si="0"/>
        <v>0</v>
      </c>
      <c r="H16" s="70">
        <f t="shared" si="1"/>
        <v>0</v>
      </c>
      <c r="I16" s="47"/>
      <c r="J16" s="42"/>
    </row>
    <row r="17" spans="1:10" x14ac:dyDescent="0.2">
      <c r="A17" s="43" t="s">
        <v>19</v>
      </c>
      <c r="B17" s="139" t="s">
        <v>12</v>
      </c>
      <c r="C17" s="139"/>
      <c r="D17" s="44"/>
      <c r="E17" s="45"/>
      <c r="F17" s="46"/>
      <c r="G17" s="70">
        <f t="shared" si="0"/>
        <v>0</v>
      </c>
      <c r="H17" s="70">
        <f t="shared" si="1"/>
        <v>0</v>
      </c>
      <c r="I17" s="47"/>
      <c r="J17" s="42"/>
    </row>
    <row r="18" spans="1:10" x14ac:dyDescent="0.2">
      <c r="A18" s="43" t="s">
        <v>20</v>
      </c>
      <c r="B18" s="139" t="s">
        <v>12</v>
      </c>
      <c r="C18" s="139"/>
      <c r="D18" s="44"/>
      <c r="E18" s="45"/>
      <c r="F18" s="46"/>
      <c r="G18" s="70">
        <f t="shared" si="0"/>
        <v>0</v>
      </c>
      <c r="H18" s="70">
        <f t="shared" si="1"/>
        <v>0</v>
      </c>
      <c r="I18" s="47"/>
      <c r="J18" s="42"/>
    </row>
    <row r="19" spans="1:10" x14ac:dyDescent="0.2">
      <c r="A19" s="43" t="s">
        <v>21</v>
      </c>
      <c r="B19" s="139" t="s">
        <v>12</v>
      </c>
      <c r="C19" s="139"/>
      <c r="D19" s="44"/>
      <c r="E19" s="45"/>
      <c r="F19" s="46"/>
      <c r="G19" s="70">
        <f t="shared" si="0"/>
        <v>0</v>
      </c>
      <c r="H19" s="70">
        <f t="shared" si="1"/>
        <v>0</v>
      </c>
      <c r="I19" s="47"/>
      <c r="J19" s="42"/>
    </row>
    <row r="20" spans="1:10" x14ac:dyDescent="0.2">
      <c r="A20" s="43" t="s">
        <v>22</v>
      </c>
      <c r="B20" s="139" t="s">
        <v>12</v>
      </c>
      <c r="C20" s="139"/>
      <c r="D20" s="44"/>
      <c r="E20" s="45"/>
      <c r="F20" s="46"/>
      <c r="G20" s="70">
        <f t="shared" si="0"/>
        <v>0</v>
      </c>
      <c r="H20" s="70">
        <f t="shared" si="1"/>
        <v>0</v>
      </c>
      <c r="I20" s="47"/>
      <c r="J20" s="42"/>
    </row>
    <row r="21" spans="1:10" x14ac:dyDescent="0.2">
      <c r="A21" s="40">
        <v>5</v>
      </c>
      <c r="B21" s="143" t="s">
        <v>6</v>
      </c>
      <c r="C21" s="143"/>
      <c r="D21" s="143"/>
      <c r="E21" s="143"/>
      <c r="F21" s="143"/>
      <c r="G21" s="69">
        <f>G22+G33+G44+G60+G76+G127+G198+G204</f>
        <v>0</v>
      </c>
      <c r="H21" s="69">
        <f>H22+H33+H44+H60+H76+H127+H198+H204</f>
        <v>0</v>
      </c>
      <c r="I21" s="41"/>
      <c r="J21" s="42"/>
    </row>
    <row r="22" spans="1:10" x14ac:dyDescent="0.2">
      <c r="A22" s="48" t="s">
        <v>7</v>
      </c>
      <c r="B22" s="144" t="s">
        <v>115</v>
      </c>
      <c r="C22" s="145"/>
      <c r="D22" s="145"/>
      <c r="E22" s="145"/>
      <c r="F22" s="146"/>
      <c r="G22" s="71">
        <f>SUM(G23:G32)</f>
        <v>0</v>
      </c>
      <c r="H22" s="71">
        <f>SUM(H23:H32)</f>
        <v>0</v>
      </c>
      <c r="I22" s="49"/>
      <c r="J22" s="50"/>
    </row>
    <row r="23" spans="1:10" x14ac:dyDescent="0.2">
      <c r="A23" s="43" t="s">
        <v>23</v>
      </c>
      <c r="B23" s="139" t="s">
        <v>54</v>
      </c>
      <c r="C23" s="139"/>
      <c r="D23" s="44"/>
      <c r="E23" s="45"/>
      <c r="F23" s="46"/>
      <c r="G23" s="70">
        <f t="shared" ref="G23:G32" si="2">ROUND(E23*F23,2)</f>
        <v>0</v>
      </c>
      <c r="H23" s="70">
        <f t="shared" si="1"/>
        <v>0</v>
      </c>
      <c r="I23" s="47"/>
      <c r="J23" s="42"/>
    </row>
    <row r="24" spans="1:10" x14ac:dyDescent="0.2">
      <c r="A24" s="43" t="s">
        <v>24</v>
      </c>
      <c r="B24" s="139" t="s">
        <v>54</v>
      </c>
      <c r="C24" s="139"/>
      <c r="D24" s="44"/>
      <c r="E24" s="45"/>
      <c r="F24" s="46"/>
      <c r="G24" s="70">
        <f t="shared" si="2"/>
        <v>0</v>
      </c>
      <c r="H24" s="70">
        <f t="shared" si="1"/>
        <v>0</v>
      </c>
      <c r="I24" s="47"/>
      <c r="J24" s="42"/>
    </row>
    <row r="25" spans="1:10" x14ac:dyDescent="0.2">
      <c r="A25" s="43" t="s">
        <v>25</v>
      </c>
      <c r="B25" s="139" t="s">
        <v>54</v>
      </c>
      <c r="C25" s="139"/>
      <c r="D25" s="44"/>
      <c r="E25" s="45"/>
      <c r="F25" s="46"/>
      <c r="G25" s="70">
        <f t="shared" si="2"/>
        <v>0</v>
      </c>
      <c r="H25" s="70">
        <f t="shared" si="1"/>
        <v>0</v>
      </c>
      <c r="I25" s="47"/>
      <c r="J25" s="42"/>
    </row>
    <row r="26" spans="1:10" x14ac:dyDescent="0.2">
      <c r="A26" s="43" t="s">
        <v>26</v>
      </c>
      <c r="B26" s="139" t="s">
        <v>54</v>
      </c>
      <c r="C26" s="139"/>
      <c r="D26" s="44"/>
      <c r="E26" s="45"/>
      <c r="F26" s="46"/>
      <c r="G26" s="70">
        <f t="shared" si="2"/>
        <v>0</v>
      </c>
      <c r="H26" s="70">
        <f t="shared" si="1"/>
        <v>0</v>
      </c>
      <c r="I26" s="47"/>
      <c r="J26" s="42"/>
    </row>
    <row r="27" spans="1:10" x14ac:dyDescent="0.2">
      <c r="A27" s="43" t="s">
        <v>27</v>
      </c>
      <c r="B27" s="139" t="s">
        <v>54</v>
      </c>
      <c r="C27" s="139"/>
      <c r="D27" s="44"/>
      <c r="E27" s="45"/>
      <c r="F27" s="46"/>
      <c r="G27" s="70">
        <f t="shared" si="2"/>
        <v>0</v>
      </c>
      <c r="H27" s="70">
        <f t="shared" si="1"/>
        <v>0</v>
      </c>
      <c r="I27" s="47"/>
      <c r="J27" s="42"/>
    </row>
    <row r="28" spans="1:10" x14ac:dyDescent="0.2">
      <c r="A28" s="43" t="s">
        <v>28</v>
      </c>
      <c r="B28" s="139" t="s">
        <v>54</v>
      </c>
      <c r="C28" s="139"/>
      <c r="D28" s="44"/>
      <c r="E28" s="45"/>
      <c r="F28" s="46"/>
      <c r="G28" s="70">
        <f t="shared" si="2"/>
        <v>0</v>
      </c>
      <c r="H28" s="70">
        <f t="shared" si="1"/>
        <v>0</v>
      </c>
      <c r="I28" s="47"/>
      <c r="J28" s="42"/>
    </row>
    <row r="29" spans="1:10" x14ac:dyDescent="0.2">
      <c r="A29" s="43" t="s">
        <v>29</v>
      </c>
      <c r="B29" s="139" t="s">
        <v>54</v>
      </c>
      <c r="C29" s="139"/>
      <c r="D29" s="44"/>
      <c r="E29" s="45"/>
      <c r="F29" s="46"/>
      <c r="G29" s="70">
        <f t="shared" si="2"/>
        <v>0</v>
      </c>
      <c r="H29" s="70">
        <f t="shared" si="1"/>
        <v>0</v>
      </c>
      <c r="I29" s="47"/>
      <c r="J29" s="42"/>
    </row>
    <row r="30" spans="1:10" x14ac:dyDescent="0.2">
      <c r="A30" s="43" t="s">
        <v>30</v>
      </c>
      <c r="B30" s="139" t="s">
        <v>54</v>
      </c>
      <c r="C30" s="139"/>
      <c r="D30" s="44"/>
      <c r="E30" s="45"/>
      <c r="F30" s="46"/>
      <c r="G30" s="70">
        <f t="shared" si="2"/>
        <v>0</v>
      </c>
      <c r="H30" s="70">
        <f t="shared" si="1"/>
        <v>0</v>
      </c>
      <c r="I30" s="47"/>
      <c r="J30" s="42"/>
    </row>
    <row r="31" spans="1:10" x14ac:dyDescent="0.2">
      <c r="A31" s="43" t="s">
        <v>31</v>
      </c>
      <c r="B31" s="139" t="s">
        <v>54</v>
      </c>
      <c r="C31" s="139"/>
      <c r="D31" s="44"/>
      <c r="E31" s="45"/>
      <c r="F31" s="46"/>
      <c r="G31" s="70">
        <f t="shared" si="2"/>
        <v>0</v>
      </c>
      <c r="H31" s="70">
        <f t="shared" si="1"/>
        <v>0</v>
      </c>
      <c r="I31" s="47"/>
      <c r="J31" s="42"/>
    </row>
    <row r="32" spans="1:10" x14ac:dyDescent="0.2">
      <c r="A32" s="43" t="s">
        <v>32</v>
      </c>
      <c r="B32" s="139" t="s">
        <v>54</v>
      </c>
      <c r="C32" s="139"/>
      <c r="D32" s="44"/>
      <c r="E32" s="45"/>
      <c r="F32" s="46"/>
      <c r="G32" s="70">
        <f t="shared" si="2"/>
        <v>0</v>
      </c>
      <c r="H32" s="70">
        <f t="shared" si="1"/>
        <v>0</v>
      </c>
      <c r="I32" s="47"/>
      <c r="J32" s="42"/>
    </row>
    <row r="33" spans="1:10" x14ac:dyDescent="0.2">
      <c r="A33" s="48" t="s">
        <v>8</v>
      </c>
      <c r="B33" s="144" t="s">
        <v>74</v>
      </c>
      <c r="C33" s="145"/>
      <c r="D33" s="145"/>
      <c r="E33" s="145"/>
      <c r="F33" s="146"/>
      <c r="G33" s="71">
        <f>SUM(G34:G43)</f>
        <v>0</v>
      </c>
      <c r="H33" s="71">
        <f>SUM(H34:H43)</f>
        <v>0</v>
      </c>
      <c r="I33" s="49"/>
      <c r="J33" s="50"/>
    </row>
    <row r="34" spans="1:10" x14ac:dyDescent="0.2">
      <c r="A34" s="43" t="s">
        <v>33</v>
      </c>
      <c r="B34" s="139" t="s">
        <v>54</v>
      </c>
      <c r="C34" s="139"/>
      <c r="D34" s="44"/>
      <c r="E34" s="45"/>
      <c r="F34" s="46"/>
      <c r="G34" s="70">
        <f t="shared" ref="G34:G43" si="3">ROUND(E34*F34,2)</f>
        <v>0</v>
      </c>
      <c r="H34" s="70">
        <f t="shared" si="1"/>
        <v>0</v>
      </c>
      <c r="I34" s="47"/>
      <c r="J34" s="42"/>
    </row>
    <row r="35" spans="1:10" x14ac:dyDescent="0.2">
      <c r="A35" s="43" t="s">
        <v>34</v>
      </c>
      <c r="B35" s="139" t="s">
        <v>54</v>
      </c>
      <c r="C35" s="139"/>
      <c r="D35" s="44"/>
      <c r="E35" s="45"/>
      <c r="F35" s="46"/>
      <c r="G35" s="70">
        <f t="shared" si="3"/>
        <v>0</v>
      </c>
      <c r="H35" s="70">
        <f t="shared" si="1"/>
        <v>0</v>
      </c>
      <c r="I35" s="47"/>
      <c r="J35" s="42"/>
    </row>
    <row r="36" spans="1:10" x14ac:dyDescent="0.2">
      <c r="A36" s="43" t="s">
        <v>35</v>
      </c>
      <c r="B36" s="139" t="s">
        <v>54</v>
      </c>
      <c r="C36" s="139"/>
      <c r="D36" s="44"/>
      <c r="E36" s="45"/>
      <c r="F36" s="46"/>
      <c r="G36" s="70">
        <f t="shared" si="3"/>
        <v>0</v>
      </c>
      <c r="H36" s="70">
        <f t="shared" si="1"/>
        <v>0</v>
      </c>
      <c r="I36" s="47"/>
      <c r="J36" s="42"/>
    </row>
    <row r="37" spans="1:10" x14ac:dyDescent="0.2">
      <c r="A37" s="43" t="s">
        <v>36</v>
      </c>
      <c r="B37" s="139" t="s">
        <v>54</v>
      </c>
      <c r="C37" s="139"/>
      <c r="D37" s="44"/>
      <c r="E37" s="45"/>
      <c r="F37" s="46"/>
      <c r="G37" s="70">
        <f t="shared" si="3"/>
        <v>0</v>
      </c>
      <c r="H37" s="70">
        <f t="shared" si="1"/>
        <v>0</v>
      </c>
      <c r="I37" s="47"/>
      <c r="J37" s="42"/>
    </row>
    <row r="38" spans="1:10" x14ac:dyDescent="0.2">
      <c r="A38" s="43" t="s">
        <v>37</v>
      </c>
      <c r="B38" s="139" t="s">
        <v>54</v>
      </c>
      <c r="C38" s="139"/>
      <c r="D38" s="44"/>
      <c r="E38" s="45"/>
      <c r="F38" s="46"/>
      <c r="G38" s="70">
        <f t="shared" si="3"/>
        <v>0</v>
      </c>
      <c r="H38" s="70">
        <f t="shared" si="1"/>
        <v>0</v>
      </c>
      <c r="I38" s="47"/>
      <c r="J38" s="42"/>
    </row>
    <row r="39" spans="1:10" x14ac:dyDescent="0.2">
      <c r="A39" s="43" t="s">
        <v>38</v>
      </c>
      <c r="B39" s="139" t="s">
        <v>54</v>
      </c>
      <c r="C39" s="139"/>
      <c r="D39" s="44"/>
      <c r="E39" s="45"/>
      <c r="F39" s="46"/>
      <c r="G39" s="70">
        <f t="shared" si="3"/>
        <v>0</v>
      </c>
      <c r="H39" s="70">
        <f t="shared" si="1"/>
        <v>0</v>
      </c>
      <c r="I39" s="47"/>
      <c r="J39" s="42"/>
    </row>
    <row r="40" spans="1:10" x14ac:dyDescent="0.2">
      <c r="A40" s="43" t="s">
        <v>39</v>
      </c>
      <c r="B40" s="139" t="s">
        <v>54</v>
      </c>
      <c r="C40" s="139"/>
      <c r="D40" s="44"/>
      <c r="E40" s="45"/>
      <c r="F40" s="46"/>
      <c r="G40" s="70">
        <f t="shared" si="3"/>
        <v>0</v>
      </c>
      <c r="H40" s="70">
        <f t="shared" si="1"/>
        <v>0</v>
      </c>
      <c r="I40" s="47"/>
      <c r="J40" s="42"/>
    </row>
    <row r="41" spans="1:10" x14ac:dyDescent="0.2">
      <c r="A41" s="43" t="s">
        <v>40</v>
      </c>
      <c r="B41" s="139" t="s">
        <v>54</v>
      </c>
      <c r="C41" s="139"/>
      <c r="D41" s="44"/>
      <c r="E41" s="45"/>
      <c r="F41" s="46"/>
      <c r="G41" s="70">
        <f t="shared" si="3"/>
        <v>0</v>
      </c>
      <c r="H41" s="70">
        <f t="shared" si="1"/>
        <v>0</v>
      </c>
      <c r="I41" s="47"/>
      <c r="J41" s="42"/>
    </row>
    <row r="42" spans="1:10" x14ac:dyDescent="0.2">
      <c r="A42" s="43" t="s">
        <v>41</v>
      </c>
      <c r="B42" s="139" t="s">
        <v>54</v>
      </c>
      <c r="C42" s="139"/>
      <c r="D42" s="44"/>
      <c r="E42" s="45"/>
      <c r="F42" s="46"/>
      <c r="G42" s="70">
        <f t="shared" si="3"/>
        <v>0</v>
      </c>
      <c r="H42" s="70">
        <f t="shared" si="1"/>
        <v>0</v>
      </c>
      <c r="I42" s="47"/>
      <c r="J42" s="42"/>
    </row>
    <row r="43" spans="1:10" x14ac:dyDescent="0.2">
      <c r="A43" s="43" t="s">
        <v>42</v>
      </c>
      <c r="B43" s="139" t="s">
        <v>54</v>
      </c>
      <c r="C43" s="139"/>
      <c r="D43" s="44"/>
      <c r="E43" s="45"/>
      <c r="F43" s="46"/>
      <c r="G43" s="70">
        <f t="shared" si="3"/>
        <v>0</v>
      </c>
      <c r="H43" s="70">
        <f t="shared" si="1"/>
        <v>0</v>
      </c>
      <c r="I43" s="47"/>
      <c r="J43" s="42"/>
    </row>
    <row r="44" spans="1:10" ht="25.5" customHeight="1" x14ac:dyDescent="0.2">
      <c r="A44" s="48" t="s">
        <v>9</v>
      </c>
      <c r="B44" s="144" t="s">
        <v>171</v>
      </c>
      <c r="C44" s="145"/>
      <c r="D44" s="145"/>
      <c r="E44" s="145"/>
      <c r="F44" s="146"/>
      <c r="G44" s="71">
        <f>SUM(G45:G61)</f>
        <v>0</v>
      </c>
      <c r="H44" s="71">
        <f>SUM(H45:H61)</f>
        <v>0</v>
      </c>
      <c r="I44" s="49"/>
      <c r="J44" s="50"/>
    </row>
    <row r="45" spans="1:10" x14ac:dyDescent="0.2">
      <c r="A45" s="43" t="s">
        <v>44</v>
      </c>
      <c r="B45" s="139" t="s">
        <v>12</v>
      </c>
      <c r="C45" s="139"/>
      <c r="D45" s="44"/>
      <c r="E45" s="45"/>
      <c r="F45" s="46"/>
      <c r="G45" s="70">
        <f t="shared" ref="G45:G59" si="4">ROUND(E45*F45,2)</f>
        <v>0</v>
      </c>
      <c r="H45" s="70">
        <f t="shared" ref="H45:H59" si="5">ROUND(G45*$D$7,2)</f>
        <v>0</v>
      </c>
      <c r="I45" s="47"/>
      <c r="J45" s="42"/>
    </row>
    <row r="46" spans="1:10" x14ac:dyDescent="0.2">
      <c r="A46" s="43" t="s">
        <v>45</v>
      </c>
      <c r="B46" s="139" t="s">
        <v>12</v>
      </c>
      <c r="C46" s="139"/>
      <c r="D46" s="44"/>
      <c r="E46" s="45"/>
      <c r="F46" s="46"/>
      <c r="G46" s="70">
        <f t="shared" si="4"/>
        <v>0</v>
      </c>
      <c r="H46" s="70">
        <f t="shared" si="5"/>
        <v>0</v>
      </c>
      <c r="I46" s="47"/>
      <c r="J46" s="42"/>
    </row>
    <row r="47" spans="1:10" x14ac:dyDescent="0.2">
      <c r="A47" s="43" t="s">
        <v>46</v>
      </c>
      <c r="B47" s="139" t="s">
        <v>12</v>
      </c>
      <c r="C47" s="139"/>
      <c r="D47" s="44"/>
      <c r="E47" s="45"/>
      <c r="F47" s="46"/>
      <c r="G47" s="70">
        <f t="shared" si="4"/>
        <v>0</v>
      </c>
      <c r="H47" s="70">
        <f t="shared" si="5"/>
        <v>0</v>
      </c>
      <c r="I47" s="47"/>
      <c r="J47" s="42"/>
    </row>
    <row r="48" spans="1:10" x14ac:dyDescent="0.2">
      <c r="A48" s="43" t="s">
        <v>47</v>
      </c>
      <c r="B48" s="139" t="s">
        <v>12</v>
      </c>
      <c r="C48" s="139"/>
      <c r="D48" s="44"/>
      <c r="E48" s="45"/>
      <c r="F48" s="46"/>
      <c r="G48" s="70">
        <f t="shared" si="4"/>
        <v>0</v>
      </c>
      <c r="H48" s="70">
        <f t="shared" si="5"/>
        <v>0</v>
      </c>
      <c r="I48" s="47"/>
      <c r="J48" s="42"/>
    </row>
    <row r="49" spans="1:19" x14ac:dyDescent="0.2">
      <c r="A49" s="43" t="s">
        <v>48</v>
      </c>
      <c r="B49" s="139" t="s">
        <v>12</v>
      </c>
      <c r="C49" s="139"/>
      <c r="D49" s="44"/>
      <c r="E49" s="45"/>
      <c r="F49" s="46"/>
      <c r="G49" s="70">
        <f t="shared" si="4"/>
        <v>0</v>
      </c>
      <c r="H49" s="70">
        <f t="shared" si="5"/>
        <v>0</v>
      </c>
      <c r="I49" s="47"/>
      <c r="J49" s="42"/>
    </row>
    <row r="50" spans="1:19" x14ac:dyDescent="0.2">
      <c r="A50" s="43" t="s">
        <v>49</v>
      </c>
      <c r="B50" s="139" t="s">
        <v>12</v>
      </c>
      <c r="C50" s="139"/>
      <c r="D50" s="44"/>
      <c r="E50" s="45"/>
      <c r="F50" s="46"/>
      <c r="G50" s="70">
        <f t="shared" si="4"/>
        <v>0</v>
      </c>
      <c r="H50" s="70">
        <f t="shared" si="5"/>
        <v>0</v>
      </c>
      <c r="I50" s="47"/>
      <c r="J50" s="42"/>
    </row>
    <row r="51" spans="1:19" x14ac:dyDescent="0.2">
      <c r="A51" s="43" t="s">
        <v>50</v>
      </c>
      <c r="B51" s="139" t="s">
        <v>12</v>
      </c>
      <c r="C51" s="139"/>
      <c r="D51" s="44"/>
      <c r="E51" s="45"/>
      <c r="F51" s="46"/>
      <c r="G51" s="70">
        <f t="shared" si="4"/>
        <v>0</v>
      </c>
      <c r="H51" s="70">
        <f t="shared" si="5"/>
        <v>0</v>
      </c>
      <c r="I51" s="47"/>
      <c r="J51" s="42"/>
    </row>
    <row r="52" spans="1:19" x14ac:dyDescent="0.2">
      <c r="A52" s="43" t="s">
        <v>51</v>
      </c>
      <c r="B52" s="139" t="s">
        <v>12</v>
      </c>
      <c r="C52" s="139"/>
      <c r="D52" s="44"/>
      <c r="E52" s="45"/>
      <c r="F52" s="46"/>
      <c r="G52" s="70">
        <f t="shared" si="4"/>
        <v>0</v>
      </c>
      <c r="H52" s="70">
        <f t="shared" si="5"/>
        <v>0</v>
      </c>
      <c r="I52" s="47"/>
      <c r="J52" s="42"/>
    </row>
    <row r="53" spans="1:19" x14ac:dyDescent="0.2">
      <c r="A53" s="43" t="s">
        <v>52</v>
      </c>
      <c r="B53" s="139" t="s">
        <v>12</v>
      </c>
      <c r="C53" s="139"/>
      <c r="D53" s="44"/>
      <c r="E53" s="45"/>
      <c r="F53" s="46"/>
      <c r="G53" s="70">
        <f t="shared" si="4"/>
        <v>0</v>
      </c>
      <c r="H53" s="70">
        <f t="shared" si="5"/>
        <v>0</v>
      </c>
      <c r="I53" s="47"/>
      <c r="J53" s="42"/>
    </row>
    <row r="54" spans="1:19" x14ac:dyDescent="0.2">
      <c r="A54" s="43" t="s">
        <v>53</v>
      </c>
      <c r="B54" s="139" t="s">
        <v>12</v>
      </c>
      <c r="C54" s="139"/>
      <c r="D54" s="44"/>
      <c r="E54" s="45"/>
      <c r="F54" s="46"/>
      <c r="G54" s="70">
        <f t="shared" si="4"/>
        <v>0</v>
      </c>
      <c r="H54" s="70">
        <f t="shared" si="5"/>
        <v>0</v>
      </c>
      <c r="I54" s="47"/>
      <c r="J54" s="42"/>
    </row>
    <row r="55" spans="1:19" x14ac:dyDescent="0.2">
      <c r="A55" s="43" t="s">
        <v>94</v>
      </c>
      <c r="B55" s="139" t="s">
        <v>12</v>
      </c>
      <c r="C55" s="139"/>
      <c r="D55" s="44"/>
      <c r="E55" s="45"/>
      <c r="F55" s="46"/>
      <c r="G55" s="70">
        <f t="shared" si="4"/>
        <v>0</v>
      </c>
      <c r="H55" s="70">
        <f t="shared" si="5"/>
        <v>0</v>
      </c>
      <c r="I55" s="47"/>
      <c r="J55" s="42"/>
    </row>
    <row r="56" spans="1:19" x14ac:dyDescent="0.2">
      <c r="A56" s="43" t="s">
        <v>95</v>
      </c>
      <c r="B56" s="139" t="s">
        <v>12</v>
      </c>
      <c r="C56" s="139"/>
      <c r="D56" s="44"/>
      <c r="E56" s="45"/>
      <c r="F56" s="46"/>
      <c r="G56" s="70">
        <f t="shared" si="4"/>
        <v>0</v>
      </c>
      <c r="H56" s="70">
        <f t="shared" si="5"/>
        <v>0</v>
      </c>
      <c r="I56" s="47"/>
      <c r="J56" s="42"/>
    </row>
    <row r="57" spans="1:19" x14ac:dyDescent="0.2">
      <c r="A57" s="43" t="s">
        <v>96</v>
      </c>
      <c r="B57" s="139" t="s">
        <v>12</v>
      </c>
      <c r="C57" s="139"/>
      <c r="D57" s="44"/>
      <c r="E57" s="45"/>
      <c r="F57" s="46"/>
      <c r="G57" s="70">
        <f t="shared" si="4"/>
        <v>0</v>
      </c>
      <c r="H57" s="70">
        <f t="shared" si="5"/>
        <v>0</v>
      </c>
      <c r="I57" s="47"/>
      <c r="J57" s="42"/>
    </row>
    <row r="58" spans="1:19" x14ac:dyDescent="0.2">
      <c r="A58" s="43" t="s">
        <v>97</v>
      </c>
      <c r="B58" s="139" t="s">
        <v>12</v>
      </c>
      <c r="C58" s="139"/>
      <c r="D58" s="44"/>
      <c r="E58" s="45"/>
      <c r="F58" s="46"/>
      <c r="G58" s="70">
        <f t="shared" si="4"/>
        <v>0</v>
      </c>
      <c r="H58" s="70">
        <f t="shared" si="5"/>
        <v>0</v>
      </c>
      <c r="I58" s="47"/>
      <c r="J58" s="42"/>
    </row>
    <row r="59" spans="1:19" x14ac:dyDescent="0.2">
      <c r="A59" s="43" t="s">
        <v>98</v>
      </c>
      <c r="B59" s="139" t="s">
        <v>12</v>
      </c>
      <c r="C59" s="139"/>
      <c r="D59" s="44"/>
      <c r="E59" s="45"/>
      <c r="F59" s="46"/>
      <c r="G59" s="70">
        <f t="shared" si="4"/>
        <v>0</v>
      </c>
      <c r="H59" s="70">
        <f t="shared" si="5"/>
        <v>0</v>
      </c>
      <c r="I59" s="47"/>
      <c r="J59" s="42"/>
    </row>
    <row r="60" spans="1:19" ht="51.75" customHeight="1" x14ac:dyDescent="0.2">
      <c r="A60" s="48" t="s">
        <v>10</v>
      </c>
      <c r="B60" s="144" t="s">
        <v>116</v>
      </c>
      <c r="C60" s="145"/>
      <c r="D60" s="145"/>
      <c r="E60" s="145"/>
      <c r="F60" s="146"/>
      <c r="G60" s="71">
        <f>SUM(G61:G75)</f>
        <v>0</v>
      </c>
      <c r="H60" s="71">
        <f>SUM(H61:H75)</f>
        <v>0</v>
      </c>
      <c r="I60" s="49"/>
      <c r="J60" s="42"/>
      <c r="K60" s="51" t="s">
        <v>118</v>
      </c>
      <c r="L60" s="51" t="s">
        <v>119</v>
      </c>
      <c r="M60" s="51" t="s">
        <v>120</v>
      </c>
      <c r="N60" s="51" t="s">
        <v>121</v>
      </c>
      <c r="O60" s="51" t="s">
        <v>122</v>
      </c>
      <c r="P60" s="51" t="s">
        <v>123</v>
      </c>
      <c r="Q60" s="51" t="s">
        <v>124</v>
      </c>
      <c r="R60" s="51" t="s">
        <v>125</v>
      </c>
    </row>
    <row r="61" spans="1:19" x14ac:dyDescent="0.2">
      <c r="A61" s="43" t="s">
        <v>55</v>
      </c>
      <c r="B61" s="139" t="s">
        <v>117</v>
      </c>
      <c r="C61" s="139"/>
      <c r="D61" s="44"/>
      <c r="E61" s="74">
        <v>1</v>
      </c>
      <c r="F61" s="70">
        <f>R61</f>
        <v>0</v>
      </c>
      <c r="G61" s="70">
        <f t="shared" ref="G61:G75" si="6">ROUND(E61*F61,2)</f>
        <v>0</v>
      </c>
      <c r="H61" s="70">
        <f t="shared" si="1"/>
        <v>0</v>
      </c>
      <c r="I61" s="47"/>
      <c r="J61" s="42"/>
      <c r="K61" s="52"/>
      <c r="L61" s="53"/>
      <c r="M61" s="53"/>
      <c r="N61" s="53"/>
      <c r="O61" s="73" t="str">
        <f>IFERROR(ROUND((L61-N61)/M61,2),"0")</f>
        <v>0</v>
      </c>
      <c r="P61" s="53"/>
      <c r="Q61" s="55"/>
      <c r="R61" s="73">
        <f>O61*P61*Q61</f>
        <v>0</v>
      </c>
      <c r="S61" s="77" t="str">
        <f ca="1">IF(K61=0," ",IF(K61+(M61*30.5)&lt;TODAY(),"DĖMESIO! Patikrinkite, ar nurodytas turtas dar nėra nudėvėtas, amortizuotas"," "))</f>
        <v xml:space="preserve"> </v>
      </c>
    </row>
    <row r="62" spans="1:19" x14ac:dyDescent="0.2">
      <c r="A62" s="43" t="s">
        <v>56</v>
      </c>
      <c r="B62" s="139" t="s">
        <v>117</v>
      </c>
      <c r="C62" s="139"/>
      <c r="D62" s="44"/>
      <c r="E62" s="74">
        <v>1</v>
      </c>
      <c r="F62" s="70">
        <f t="shared" ref="F62:F75" si="7">R62</f>
        <v>0</v>
      </c>
      <c r="G62" s="70">
        <f t="shared" si="6"/>
        <v>0</v>
      </c>
      <c r="H62" s="70">
        <f t="shared" si="1"/>
        <v>0</v>
      </c>
      <c r="I62" s="47"/>
      <c r="J62" s="42"/>
      <c r="K62" s="52"/>
      <c r="L62" s="53"/>
      <c r="M62" s="53"/>
      <c r="N62" s="53"/>
      <c r="O62" s="73" t="str">
        <f t="shared" ref="O62:O75" si="8">IFERROR(ROUND((L62-N62)/M62,2),"0")</f>
        <v>0</v>
      </c>
      <c r="P62" s="53"/>
      <c r="Q62" s="55"/>
      <c r="R62" s="73">
        <f t="shared" ref="R62:R75" si="9">O62*P62*Q62</f>
        <v>0</v>
      </c>
      <c r="S62" s="77" t="str">
        <f t="shared" ref="S62:S75" ca="1" si="10">IF(K62=0," ",IF(K62+(M62*30.5)&lt;TODAY(),"DĖMESIO! Patikrinkite, ar nurodytas turtas dar nėra nudėvėtas, amortizuotas"," "))</f>
        <v xml:space="preserve"> </v>
      </c>
    </row>
    <row r="63" spans="1:19" x14ac:dyDescent="0.2">
      <c r="A63" s="43" t="s">
        <v>57</v>
      </c>
      <c r="B63" s="139" t="s">
        <v>117</v>
      </c>
      <c r="C63" s="139"/>
      <c r="D63" s="44"/>
      <c r="E63" s="74">
        <v>1</v>
      </c>
      <c r="F63" s="70">
        <f t="shared" si="7"/>
        <v>0</v>
      </c>
      <c r="G63" s="70">
        <f t="shared" si="6"/>
        <v>0</v>
      </c>
      <c r="H63" s="70">
        <f t="shared" si="1"/>
        <v>0</v>
      </c>
      <c r="I63" s="47"/>
      <c r="J63" s="42"/>
      <c r="K63" s="52"/>
      <c r="L63" s="53"/>
      <c r="M63" s="53"/>
      <c r="N63" s="53"/>
      <c r="O63" s="73" t="str">
        <f t="shared" si="8"/>
        <v>0</v>
      </c>
      <c r="P63" s="53"/>
      <c r="Q63" s="55"/>
      <c r="R63" s="73">
        <f t="shared" si="9"/>
        <v>0</v>
      </c>
      <c r="S63" s="77" t="str">
        <f t="shared" ca="1" si="10"/>
        <v xml:space="preserve"> </v>
      </c>
    </row>
    <row r="64" spans="1:19" x14ac:dyDescent="0.2">
      <c r="A64" s="43" t="s">
        <v>58</v>
      </c>
      <c r="B64" s="139" t="s">
        <v>117</v>
      </c>
      <c r="C64" s="139"/>
      <c r="D64" s="44"/>
      <c r="E64" s="74">
        <v>1</v>
      </c>
      <c r="F64" s="70">
        <f t="shared" si="7"/>
        <v>0</v>
      </c>
      <c r="G64" s="70">
        <f t="shared" si="6"/>
        <v>0</v>
      </c>
      <c r="H64" s="70">
        <f t="shared" si="1"/>
        <v>0</v>
      </c>
      <c r="I64" s="47"/>
      <c r="J64" s="42"/>
      <c r="K64" s="52"/>
      <c r="L64" s="53"/>
      <c r="M64" s="53"/>
      <c r="N64" s="53"/>
      <c r="O64" s="73" t="str">
        <f t="shared" si="8"/>
        <v>0</v>
      </c>
      <c r="P64" s="53"/>
      <c r="Q64" s="55"/>
      <c r="R64" s="73">
        <f t="shared" si="9"/>
        <v>0</v>
      </c>
      <c r="S64" s="77" t="str">
        <f t="shared" ca="1" si="10"/>
        <v xml:space="preserve"> </v>
      </c>
    </row>
    <row r="65" spans="1:19" x14ac:dyDescent="0.2">
      <c r="A65" s="43" t="s">
        <v>59</v>
      </c>
      <c r="B65" s="139" t="s">
        <v>117</v>
      </c>
      <c r="C65" s="139"/>
      <c r="D65" s="44"/>
      <c r="E65" s="74">
        <v>1</v>
      </c>
      <c r="F65" s="70">
        <f t="shared" si="7"/>
        <v>0</v>
      </c>
      <c r="G65" s="70">
        <f t="shared" si="6"/>
        <v>0</v>
      </c>
      <c r="H65" s="70">
        <f t="shared" si="1"/>
        <v>0</v>
      </c>
      <c r="I65" s="47"/>
      <c r="J65" s="42"/>
      <c r="K65" s="52"/>
      <c r="L65" s="53"/>
      <c r="M65" s="53"/>
      <c r="N65" s="53"/>
      <c r="O65" s="73" t="str">
        <f t="shared" si="8"/>
        <v>0</v>
      </c>
      <c r="P65" s="53"/>
      <c r="Q65" s="55"/>
      <c r="R65" s="73">
        <f t="shared" si="9"/>
        <v>0</v>
      </c>
      <c r="S65" s="77" t="str">
        <f t="shared" ca="1" si="10"/>
        <v xml:space="preserve"> </v>
      </c>
    </row>
    <row r="66" spans="1:19" x14ac:dyDescent="0.2">
      <c r="A66" s="43" t="s">
        <v>60</v>
      </c>
      <c r="B66" s="139" t="s">
        <v>117</v>
      </c>
      <c r="C66" s="139"/>
      <c r="D66" s="44"/>
      <c r="E66" s="74">
        <v>1</v>
      </c>
      <c r="F66" s="70">
        <f t="shared" si="7"/>
        <v>0</v>
      </c>
      <c r="G66" s="70">
        <f t="shared" si="6"/>
        <v>0</v>
      </c>
      <c r="H66" s="70">
        <f t="shared" si="1"/>
        <v>0</v>
      </c>
      <c r="I66" s="47"/>
      <c r="J66" s="42"/>
      <c r="K66" s="52"/>
      <c r="L66" s="53"/>
      <c r="M66" s="53"/>
      <c r="N66" s="53"/>
      <c r="O66" s="73" t="str">
        <f t="shared" si="8"/>
        <v>0</v>
      </c>
      <c r="P66" s="53"/>
      <c r="Q66" s="55"/>
      <c r="R66" s="73">
        <f t="shared" si="9"/>
        <v>0</v>
      </c>
      <c r="S66" s="77" t="str">
        <f t="shared" ca="1" si="10"/>
        <v xml:space="preserve"> </v>
      </c>
    </row>
    <row r="67" spans="1:19" x14ac:dyDescent="0.2">
      <c r="A67" s="43" t="s">
        <v>61</v>
      </c>
      <c r="B67" s="139" t="s">
        <v>117</v>
      </c>
      <c r="C67" s="139"/>
      <c r="D67" s="44"/>
      <c r="E67" s="74">
        <v>1</v>
      </c>
      <c r="F67" s="70">
        <f t="shared" si="7"/>
        <v>0</v>
      </c>
      <c r="G67" s="70">
        <f t="shared" si="6"/>
        <v>0</v>
      </c>
      <c r="H67" s="70">
        <f t="shared" si="1"/>
        <v>0</v>
      </c>
      <c r="I67" s="47"/>
      <c r="J67" s="42"/>
      <c r="K67" s="52"/>
      <c r="L67" s="53"/>
      <c r="M67" s="53"/>
      <c r="N67" s="53"/>
      <c r="O67" s="73" t="str">
        <f t="shared" si="8"/>
        <v>0</v>
      </c>
      <c r="P67" s="53"/>
      <c r="Q67" s="55"/>
      <c r="R67" s="73">
        <f t="shared" si="9"/>
        <v>0</v>
      </c>
      <c r="S67" s="77" t="str">
        <f t="shared" ca="1" si="10"/>
        <v xml:space="preserve"> </v>
      </c>
    </row>
    <row r="68" spans="1:19" x14ac:dyDescent="0.2">
      <c r="A68" s="43" t="s">
        <v>62</v>
      </c>
      <c r="B68" s="139" t="s">
        <v>117</v>
      </c>
      <c r="C68" s="139"/>
      <c r="D68" s="44"/>
      <c r="E68" s="74">
        <v>1</v>
      </c>
      <c r="F68" s="70">
        <f t="shared" si="7"/>
        <v>0</v>
      </c>
      <c r="G68" s="70">
        <f t="shared" si="6"/>
        <v>0</v>
      </c>
      <c r="H68" s="70">
        <f t="shared" si="1"/>
        <v>0</v>
      </c>
      <c r="I68" s="47"/>
      <c r="J68" s="42"/>
      <c r="K68" s="52"/>
      <c r="L68" s="53"/>
      <c r="M68" s="53"/>
      <c r="N68" s="53"/>
      <c r="O68" s="73" t="str">
        <f t="shared" si="8"/>
        <v>0</v>
      </c>
      <c r="P68" s="53"/>
      <c r="Q68" s="55"/>
      <c r="R68" s="73">
        <f t="shared" si="9"/>
        <v>0</v>
      </c>
      <c r="S68" s="77" t="str">
        <f t="shared" ca="1" si="10"/>
        <v xml:space="preserve"> </v>
      </c>
    </row>
    <row r="69" spans="1:19" x14ac:dyDescent="0.2">
      <c r="A69" s="43" t="s">
        <v>63</v>
      </c>
      <c r="B69" s="139" t="s">
        <v>117</v>
      </c>
      <c r="C69" s="139"/>
      <c r="D69" s="44"/>
      <c r="E69" s="74">
        <v>1</v>
      </c>
      <c r="F69" s="70">
        <f t="shared" si="7"/>
        <v>0</v>
      </c>
      <c r="G69" s="70">
        <f t="shared" si="6"/>
        <v>0</v>
      </c>
      <c r="H69" s="70">
        <f t="shared" si="1"/>
        <v>0</v>
      </c>
      <c r="I69" s="47"/>
      <c r="J69" s="42"/>
      <c r="K69" s="52"/>
      <c r="L69" s="53"/>
      <c r="M69" s="53"/>
      <c r="N69" s="53"/>
      <c r="O69" s="73" t="str">
        <f t="shared" si="8"/>
        <v>0</v>
      </c>
      <c r="P69" s="53"/>
      <c r="Q69" s="55"/>
      <c r="R69" s="73">
        <f t="shared" si="9"/>
        <v>0</v>
      </c>
      <c r="S69" s="77" t="str">
        <f t="shared" ca="1" si="10"/>
        <v xml:space="preserve"> </v>
      </c>
    </row>
    <row r="70" spans="1:19" x14ac:dyDescent="0.2">
      <c r="A70" s="43" t="s">
        <v>64</v>
      </c>
      <c r="B70" s="139" t="s">
        <v>117</v>
      </c>
      <c r="C70" s="139"/>
      <c r="D70" s="44"/>
      <c r="E70" s="74">
        <v>1</v>
      </c>
      <c r="F70" s="70">
        <f t="shared" si="7"/>
        <v>0</v>
      </c>
      <c r="G70" s="70">
        <f t="shared" si="6"/>
        <v>0</v>
      </c>
      <c r="H70" s="70">
        <f t="shared" si="1"/>
        <v>0</v>
      </c>
      <c r="I70" s="47"/>
      <c r="J70" s="42"/>
      <c r="K70" s="52"/>
      <c r="L70" s="53"/>
      <c r="M70" s="53"/>
      <c r="N70" s="53"/>
      <c r="O70" s="73" t="str">
        <f t="shared" si="8"/>
        <v>0</v>
      </c>
      <c r="P70" s="53"/>
      <c r="Q70" s="55"/>
      <c r="R70" s="73">
        <f t="shared" si="9"/>
        <v>0</v>
      </c>
      <c r="S70" s="77" t="str">
        <f t="shared" ca="1" si="10"/>
        <v xml:space="preserve"> </v>
      </c>
    </row>
    <row r="71" spans="1:19" x14ac:dyDescent="0.2">
      <c r="A71" s="43" t="s">
        <v>133</v>
      </c>
      <c r="B71" s="139" t="s">
        <v>117</v>
      </c>
      <c r="C71" s="139"/>
      <c r="D71" s="44"/>
      <c r="E71" s="74">
        <v>1</v>
      </c>
      <c r="F71" s="70">
        <f t="shared" si="7"/>
        <v>0</v>
      </c>
      <c r="G71" s="70">
        <f t="shared" si="6"/>
        <v>0</v>
      </c>
      <c r="H71" s="70">
        <f t="shared" si="1"/>
        <v>0</v>
      </c>
      <c r="I71" s="47"/>
      <c r="J71" s="42"/>
      <c r="K71" s="52"/>
      <c r="L71" s="53"/>
      <c r="M71" s="53"/>
      <c r="N71" s="53"/>
      <c r="O71" s="73" t="str">
        <f t="shared" si="8"/>
        <v>0</v>
      </c>
      <c r="P71" s="53"/>
      <c r="Q71" s="55"/>
      <c r="R71" s="73">
        <f t="shared" si="9"/>
        <v>0</v>
      </c>
      <c r="S71" s="77" t="str">
        <f t="shared" ca="1" si="10"/>
        <v xml:space="preserve"> </v>
      </c>
    </row>
    <row r="72" spans="1:19" x14ac:dyDescent="0.2">
      <c r="A72" s="43" t="s">
        <v>134</v>
      </c>
      <c r="B72" s="139" t="s">
        <v>117</v>
      </c>
      <c r="C72" s="139"/>
      <c r="D72" s="44"/>
      <c r="E72" s="74">
        <v>1</v>
      </c>
      <c r="F72" s="70">
        <f t="shared" si="7"/>
        <v>0</v>
      </c>
      <c r="G72" s="70">
        <f t="shared" si="6"/>
        <v>0</v>
      </c>
      <c r="H72" s="70">
        <f t="shared" si="1"/>
        <v>0</v>
      </c>
      <c r="I72" s="47"/>
      <c r="J72" s="42"/>
      <c r="K72" s="52"/>
      <c r="L72" s="53"/>
      <c r="M72" s="53"/>
      <c r="N72" s="53"/>
      <c r="O72" s="73" t="str">
        <f t="shared" si="8"/>
        <v>0</v>
      </c>
      <c r="P72" s="53"/>
      <c r="Q72" s="55"/>
      <c r="R72" s="73">
        <f t="shared" si="9"/>
        <v>0</v>
      </c>
      <c r="S72" s="77" t="str">
        <f t="shared" ca="1" si="10"/>
        <v xml:space="preserve"> </v>
      </c>
    </row>
    <row r="73" spans="1:19" x14ac:dyDescent="0.2">
      <c r="A73" s="43" t="s">
        <v>135</v>
      </c>
      <c r="B73" s="139" t="s">
        <v>117</v>
      </c>
      <c r="C73" s="139"/>
      <c r="D73" s="44"/>
      <c r="E73" s="74">
        <v>1</v>
      </c>
      <c r="F73" s="70">
        <f t="shared" si="7"/>
        <v>0</v>
      </c>
      <c r="G73" s="70">
        <f t="shared" si="6"/>
        <v>0</v>
      </c>
      <c r="H73" s="70">
        <f t="shared" si="1"/>
        <v>0</v>
      </c>
      <c r="I73" s="47"/>
      <c r="J73" s="42"/>
      <c r="K73" s="52"/>
      <c r="L73" s="53"/>
      <c r="M73" s="53"/>
      <c r="N73" s="53"/>
      <c r="O73" s="73" t="str">
        <f t="shared" si="8"/>
        <v>0</v>
      </c>
      <c r="P73" s="53"/>
      <c r="Q73" s="55"/>
      <c r="R73" s="73">
        <f t="shared" si="9"/>
        <v>0</v>
      </c>
      <c r="S73" s="77" t="str">
        <f t="shared" ca="1" si="10"/>
        <v xml:space="preserve"> </v>
      </c>
    </row>
    <row r="74" spans="1:19" x14ac:dyDescent="0.2">
      <c r="A74" s="43" t="s">
        <v>136</v>
      </c>
      <c r="B74" s="139" t="s">
        <v>117</v>
      </c>
      <c r="C74" s="139"/>
      <c r="D74" s="44"/>
      <c r="E74" s="74">
        <v>1</v>
      </c>
      <c r="F74" s="70">
        <f t="shared" si="7"/>
        <v>0</v>
      </c>
      <c r="G74" s="70">
        <f t="shared" si="6"/>
        <v>0</v>
      </c>
      <c r="H74" s="70">
        <f t="shared" si="1"/>
        <v>0</v>
      </c>
      <c r="I74" s="47"/>
      <c r="J74" s="42"/>
      <c r="K74" s="52"/>
      <c r="L74" s="53"/>
      <c r="M74" s="53"/>
      <c r="N74" s="53"/>
      <c r="O74" s="73" t="str">
        <f t="shared" si="8"/>
        <v>0</v>
      </c>
      <c r="P74" s="53"/>
      <c r="Q74" s="55"/>
      <c r="R74" s="73">
        <f t="shared" si="9"/>
        <v>0</v>
      </c>
      <c r="S74" s="77" t="str">
        <f t="shared" ca="1" si="10"/>
        <v xml:space="preserve"> </v>
      </c>
    </row>
    <row r="75" spans="1:19" x14ac:dyDescent="0.2">
      <c r="A75" s="43" t="s">
        <v>137</v>
      </c>
      <c r="B75" s="139" t="s">
        <v>117</v>
      </c>
      <c r="C75" s="139"/>
      <c r="D75" s="44"/>
      <c r="E75" s="74">
        <v>1</v>
      </c>
      <c r="F75" s="70">
        <f t="shared" si="7"/>
        <v>0</v>
      </c>
      <c r="G75" s="70">
        <f t="shared" si="6"/>
        <v>0</v>
      </c>
      <c r="H75" s="70">
        <f t="shared" si="1"/>
        <v>0</v>
      </c>
      <c r="I75" s="47"/>
      <c r="J75" s="42"/>
      <c r="K75" s="52"/>
      <c r="L75" s="53"/>
      <c r="M75" s="53"/>
      <c r="N75" s="53"/>
      <c r="O75" s="73" t="str">
        <f t="shared" si="8"/>
        <v>0</v>
      </c>
      <c r="P75" s="53"/>
      <c r="Q75" s="55"/>
      <c r="R75" s="73">
        <f t="shared" si="9"/>
        <v>0</v>
      </c>
      <c r="S75" s="77" t="str">
        <f t="shared" ca="1" si="10"/>
        <v xml:space="preserve"> </v>
      </c>
    </row>
    <row r="76" spans="1:19" ht="39" customHeight="1" x14ac:dyDescent="0.2">
      <c r="A76" s="48" t="s">
        <v>65</v>
      </c>
      <c r="B76" s="140" t="s">
        <v>80</v>
      </c>
      <c r="C76" s="141"/>
      <c r="D76" s="141"/>
      <c r="E76" s="141"/>
      <c r="F76" s="142"/>
      <c r="G76" s="71">
        <f>SUM(G77:G126)</f>
        <v>0</v>
      </c>
      <c r="H76" s="71">
        <f>SUM(H77:H126)</f>
        <v>0</v>
      </c>
      <c r="I76" s="57"/>
      <c r="J76" s="42"/>
      <c r="K76" s="51" t="s">
        <v>173</v>
      </c>
    </row>
    <row r="77" spans="1:19" x14ac:dyDescent="0.2">
      <c r="A77" s="127" t="s">
        <v>66</v>
      </c>
      <c r="B77" s="130" t="s">
        <v>113</v>
      </c>
      <c r="C77" s="47" t="s">
        <v>114</v>
      </c>
      <c r="D77" s="133" t="s">
        <v>5</v>
      </c>
      <c r="E77" s="136"/>
      <c r="F77" s="121" t="str">
        <f>IFERROR(ROUND(AVERAGE(K77:K81),2),"0")</f>
        <v>0</v>
      </c>
      <c r="G77" s="121">
        <f>ROUND(E77*F77,2)</f>
        <v>0</v>
      </c>
      <c r="H77" s="121">
        <f>ROUND(G77*$D$7,2)</f>
        <v>0</v>
      </c>
      <c r="I77" s="124"/>
      <c r="J77" s="58"/>
      <c r="K77" s="53"/>
    </row>
    <row r="78" spans="1:19" x14ac:dyDescent="0.2">
      <c r="A78" s="128"/>
      <c r="B78" s="131"/>
      <c r="C78" s="47" t="s">
        <v>114</v>
      </c>
      <c r="D78" s="134"/>
      <c r="E78" s="137"/>
      <c r="F78" s="122"/>
      <c r="G78" s="122"/>
      <c r="H78" s="122"/>
      <c r="I78" s="125"/>
      <c r="J78" s="58"/>
      <c r="K78" s="53"/>
    </row>
    <row r="79" spans="1:19" x14ac:dyDescent="0.2">
      <c r="A79" s="128"/>
      <c r="B79" s="131"/>
      <c r="C79" s="47" t="s">
        <v>114</v>
      </c>
      <c r="D79" s="134"/>
      <c r="E79" s="137"/>
      <c r="F79" s="122"/>
      <c r="G79" s="122"/>
      <c r="H79" s="122"/>
      <c r="I79" s="125"/>
      <c r="J79" s="58"/>
      <c r="K79" s="53"/>
    </row>
    <row r="80" spans="1:19" x14ac:dyDescent="0.2">
      <c r="A80" s="128"/>
      <c r="B80" s="131"/>
      <c r="C80" s="47" t="s">
        <v>114</v>
      </c>
      <c r="D80" s="134"/>
      <c r="E80" s="137"/>
      <c r="F80" s="122"/>
      <c r="G80" s="122"/>
      <c r="H80" s="122"/>
      <c r="I80" s="125"/>
      <c r="J80" s="58"/>
      <c r="K80" s="53"/>
    </row>
    <row r="81" spans="1:11" x14ac:dyDescent="0.2">
      <c r="A81" s="129"/>
      <c r="B81" s="132"/>
      <c r="C81" s="47" t="s">
        <v>114</v>
      </c>
      <c r="D81" s="135"/>
      <c r="E81" s="138"/>
      <c r="F81" s="123"/>
      <c r="G81" s="123"/>
      <c r="H81" s="123"/>
      <c r="I81" s="126"/>
      <c r="J81" s="58"/>
      <c r="K81" s="53"/>
    </row>
    <row r="82" spans="1:11" x14ac:dyDescent="0.2">
      <c r="A82" s="127" t="s">
        <v>67</v>
      </c>
      <c r="B82" s="130" t="s">
        <v>113</v>
      </c>
      <c r="C82" s="47" t="s">
        <v>114</v>
      </c>
      <c r="D82" s="133" t="s">
        <v>5</v>
      </c>
      <c r="E82" s="136"/>
      <c r="F82" s="121" t="str">
        <f t="shared" ref="F82" si="11">IFERROR(ROUND(AVERAGE(K82:K86),2),"0")</f>
        <v>0</v>
      </c>
      <c r="G82" s="121">
        <f>ROUND(E82*F82,2)</f>
        <v>0</v>
      </c>
      <c r="H82" s="121">
        <f>ROUND(G82*$D$7,2)</f>
        <v>0</v>
      </c>
      <c r="I82" s="124"/>
      <c r="J82" s="58"/>
      <c r="K82" s="53"/>
    </row>
    <row r="83" spans="1:11" x14ac:dyDescent="0.2">
      <c r="A83" s="128"/>
      <c r="B83" s="131"/>
      <c r="C83" s="47" t="s">
        <v>114</v>
      </c>
      <c r="D83" s="134"/>
      <c r="E83" s="137"/>
      <c r="F83" s="122"/>
      <c r="G83" s="122"/>
      <c r="H83" s="122"/>
      <c r="I83" s="125"/>
      <c r="J83" s="58"/>
      <c r="K83" s="53"/>
    </row>
    <row r="84" spans="1:11" x14ac:dyDescent="0.2">
      <c r="A84" s="128"/>
      <c r="B84" s="131"/>
      <c r="C84" s="47" t="s">
        <v>114</v>
      </c>
      <c r="D84" s="134"/>
      <c r="E84" s="137"/>
      <c r="F84" s="122"/>
      <c r="G84" s="122"/>
      <c r="H84" s="122"/>
      <c r="I84" s="125"/>
      <c r="J84" s="58"/>
      <c r="K84" s="53"/>
    </row>
    <row r="85" spans="1:11" x14ac:dyDescent="0.2">
      <c r="A85" s="128"/>
      <c r="B85" s="131"/>
      <c r="C85" s="47" t="s">
        <v>114</v>
      </c>
      <c r="D85" s="134"/>
      <c r="E85" s="137"/>
      <c r="F85" s="122"/>
      <c r="G85" s="122"/>
      <c r="H85" s="122"/>
      <c r="I85" s="125"/>
      <c r="J85" s="58"/>
      <c r="K85" s="53"/>
    </row>
    <row r="86" spans="1:11" x14ac:dyDescent="0.2">
      <c r="A86" s="129"/>
      <c r="B86" s="132"/>
      <c r="C86" s="47" t="s">
        <v>114</v>
      </c>
      <c r="D86" s="135"/>
      <c r="E86" s="138"/>
      <c r="F86" s="123"/>
      <c r="G86" s="123"/>
      <c r="H86" s="123"/>
      <c r="I86" s="126"/>
      <c r="J86" s="58"/>
      <c r="K86" s="53"/>
    </row>
    <row r="87" spans="1:11" x14ac:dyDescent="0.2">
      <c r="A87" s="127" t="s">
        <v>68</v>
      </c>
      <c r="B87" s="130" t="s">
        <v>113</v>
      </c>
      <c r="C87" s="47" t="s">
        <v>114</v>
      </c>
      <c r="D87" s="133" t="s">
        <v>5</v>
      </c>
      <c r="E87" s="136"/>
      <c r="F87" s="121" t="str">
        <f t="shared" ref="F87" si="12">IFERROR(ROUND(AVERAGE(K87:K91),2),"0")</f>
        <v>0</v>
      </c>
      <c r="G87" s="121">
        <f>ROUND(E87*F87,2)</f>
        <v>0</v>
      </c>
      <c r="H87" s="121">
        <f>ROUND(G87*$D$7,2)</f>
        <v>0</v>
      </c>
      <c r="I87" s="124"/>
      <c r="J87" s="58"/>
      <c r="K87" s="53"/>
    </row>
    <row r="88" spans="1:11" x14ac:dyDescent="0.2">
      <c r="A88" s="128"/>
      <c r="B88" s="131"/>
      <c r="C88" s="47" t="s">
        <v>114</v>
      </c>
      <c r="D88" s="134"/>
      <c r="E88" s="137"/>
      <c r="F88" s="122"/>
      <c r="G88" s="122"/>
      <c r="H88" s="122"/>
      <c r="I88" s="125"/>
      <c r="J88" s="58"/>
      <c r="K88" s="53"/>
    </row>
    <row r="89" spans="1:11" x14ac:dyDescent="0.2">
      <c r="A89" s="128"/>
      <c r="B89" s="131"/>
      <c r="C89" s="47" t="s">
        <v>114</v>
      </c>
      <c r="D89" s="134"/>
      <c r="E89" s="137"/>
      <c r="F89" s="122"/>
      <c r="G89" s="122"/>
      <c r="H89" s="122"/>
      <c r="I89" s="125"/>
      <c r="J89" s="58"/>
      <c r="K89" s="53"/>
    </row>
    <row r="90" spans="1:11" x14ac:dyDescent="0.2">
      <c r="A90" s="128"/>
      <c r="B90" s="131"/>
      <c r="C90" s="47" t="s">
        <v>114</v>
      </c>
      <c r="D90" s="134"/>
      <c r="E90" s="137"/>
      <c r="F90" s="122"/>
      <c r="G90" s="122"/>
      <c r="H90" s="122"/>
      <c r="I90" s="125"/>
      <c r="J90" s="58"/>
      <c r="K90" s="53"/>
    </row>
    <row r="91" spans="1:11" x14ac:dyDescent="0.2">
      <c r="A91" s="129"/>
      <c r="B91" s="132"/>
      <c r="C91" s="47" t="s">
        <v>114</v>
      </c>
      <c r="D91" s="135"/>
      <c r="E91" s="138"/>
      <c r="F91" s="123"/>
      <c r="G91" s="123"/>
      <c r="H91" s="123"/>
      <c r="I91" s="126"/>
      <c r="J91" s="58"/>
      <c r="K91" s="53"/>
    </row>
    <row r="92" spans="1:11" x14ac:dyDescent="0.2">
      <c r="A92" s="127" t="s">
        <v>69</v>
      </c>
      <c r="B92" s="130" t="s">
        <v>113</v>
      </c>
      <c r="C92" s="47" t="s">
        <v>114</v>
      </c>
      <c r="D92" s="133" t="s">
        <v>5</v>
      </c>
      <c r="E92" s="136"/>
      <c r="F92" s="121" t="str">
        <f t="shared" ref="F92" si="13">IFERROR(ROUND(AVERAGE(K92:K96),2),"0")</f>
        <v>0</v>
      </c>
      <c r="G92" s="121">
        <f>ROUND(E92*F92,2)</f>
        <v>0</v>
      </c>
      <c r="H92" s="121">
        <f>ROUND(G92*$D$7,2)</f>
        <v>0</v>
      </c>
      <c r="I92" s="124"/>
      <c r="J92" s="58"/>
      <c r="K92" s="53"/>
    </row>
    <row r="93" spans="1:11" x14ac:dyDescent="0.2">
      <c r="A93" s="128"/>
      <c r="B93" s="131"/>
      <c r="C93" s="47" t="s">
        <v>114</v>
      </c>
      <c r="D93" s="134"/>
      <c r="E93" s="137"/>
      <c r="F93" s="122"/>
      <c r="G93" s="122"/>
      <c r="H93" s="122"/>
      <c r="I93" s="125"/>
      <c r="J93" s="58"/>
      <c r="K93" s="53"/>
    </row>
    <row r="94" spans="1:11" x14ac:dyDescent="0.2">
      <c r="A94" s="128"/>
      <c r="B94" s="131"/>
      <c r="C94" s="47" t="s">
        <v>114</v>
      </c>
      <c r="D94" s="134"/>
      <c r="E94" s="137"/>
      <c r="F94" s="122"/>
      <c r="G94" s="122"/>
      <c r="H94" s="122"/>
      <c r="I94" s="125"/>
      <c r="J94" s="58"/>
      <c r="K94" s="53"/>
    </row>
    <row r="95" spans="1:11" x14ac:dyDescent="0.2">
      <c r="A95" s="128"/>
      <c r="B95" s="131"/>
      <c r="C95" s="47" t="s">
        <v>114</v>
      </c>
      <c r="D95" s="134"/>
      <c r="E95" s="137"/>
      <c r="F95" s="122"/>
      <c r="G95" s="122"/>
      <c r="H95" s="122"/>
      <c r="I95" s="125"/>
      <c r="J95" s="58"/>
      <c r="K95" s="53"/>
    </row>
    <row r="96" spans="1:11" x14ac:dyDescent="0.2">
      <c r="A96" s="129"/>
      <c r="B96" s="132"/>
      <c r="C96" s="47" t="s">
        <v>114</v>
      </c>
      <c r="D96" s="135"/>
      <c r="E96" s="138"/>
      <c r="F96" s="123"/>
      <c r="G96" s="123"/>
      <c r="H96" s="123"/>
      <c r="I96" s="126"/>
      <c r="J96" s="58"/>
      <c r="K96" s="53"/>
    </row>
    <row r="97" spans="1:11" x14ac:dyDescent="0.2">
      <c r="A97" s="127" t="s">
        <v>70</v>
      </c>
      <c r="B97" s="130" t="s">
        <v>113</v>
      </c>
      <c r="C97" s="47" t="s">
        <v>114</v>
      </c>
      <c r="D97" s="133" t="s">
        <v>5</v>
      </c>
      <c r="E97" s="136"/>
      <c r="F97" s="121" t="str">
        <f t="shared" ref="F97" si="14">IFERROR(ROUND(AVERAGE(K97:K101),2),"0")</f>
        <v>0</v>
      </c>
      <c r="G97" s="121">
        <f>ROUND(E97*F97,2)</f>
        <v>0</v>
      </c>
      <c r="H97" s="121">
        <f>ROUND(G97*$D$7,2)</f>
        <v>0</v>
      </c>
      <c r="I97" s="124"/>
      <c r="J97" s="58"/>
      <c r="K97" s="53"/>
    </row>
    <row r="98" spans="1:11" x14ac:dyDescent="0.2">
      <c r="A98" s="128"/>
      <c r="B98" s="131"/>
      <c r="C98" s="47" t="s">
        <v>114</v>
      </c>
      <c r="D98" s="134"/>
      <c r="E98" s="137"/>
      <c r="F98" s="122"/>
      <c r="G98" s="122"/>
      <c r="H98" s="122"/>
      <c r="I98" s="125"/>
      <c r="J98" s="58"/>
      <c r="K98" s="53"/>
    </row>
    <row r="99" spans="1:11" x14ac:dyDescent="0.2">
      <c r="A99" s="128"/>
      <c r="B99" s="131"/>
      <c r="C99" s="47" t="s">
        <v>114</v>
      </c>
      <c r="D99" s="134"/>
      <c r="E99" s="137"/>
      <c r="F99" s="122"/>
      <c r="G99" s="122"/>
      <c r="H99" s="122"/>
      <c r="I99" s="125"/>
      <c r="J99" s="58"/>
      <c r="K99" s="53"/>
    </row>
    <row r="100" spans="1:11" x14ac:dyDescent="0.2">
      <c r="A100" s="128"/>
      <c r="B100" s="131"/>
      <c r="C100" s="47" t="s">
        <v>114</v>
      </c>
      <c r="D100" s="134"/>
      <c r="E100" s="137"/>
      <c r="F100" s="122"/>
      <c r="G100" s="122"/>
      <c r="H100" s="122"/>
      <c r="I100" s="125"/>
      <c r="J100" s="58"/>
      <c r="K100" s="53"/>
    </row>
    <row r="101" spans="1:11" x14ac:dyDescent="0.2">
      <c r="A101" s="129"/>
      <c r="B101" s="132"/>
      <c r="C101" s="47" t="s">
        <v>114</v>
      </c>
      <c r="D101" s="135"/>
      <c r="E101" s="138"/>
      <c r="F101" s="123"/>
      <c r="G101" s="123"/>
      <c r="H101" s="123"/>
      <c r="I101" s="126"/>
      <c r="J101" s="58"/>
      <c r="K101" s="53"/>
    </row>
    <row r="102" spans="1:11" x14ac:dyDescent="0.2">
      <c r="A102" s="127" t="s">
        <v>75</v>
      </c>
      <c r="B102" s="130" t="s">
        <v>113</v>
      </c>
      <c r="C102" s="47" t="s">
        <v>114</v>
      </c>
      <c r="D102" s="133" t="s">
        <v>5</v>
      </c>
      <c r="E102" s="136"/>
      <c r="F102" s="121" t="str">
        <f t="shared" ref="F102" si="15">IFERROR(ROUND(AVERAGE(K102:K106),2),"0")</f>
        <v>0</v>
      </c>
      <c r="G102" s="121">
        <f>ROUND(E102*F102,2)</f>
        <v>0</v>
      </c>
      <c r="H102" s="121">
        <f>ROUND(G102*$D$7,2)</f>
        <v>0</v>
      </c>
      <c r="I102" s="124"/>
      <c r="J102" s="58"/>
      <c r="K102" s="53"/>
    </row>
    <row r="103" spans="1:11" x14ac:dyDescent="0.2">
      <c r="A103" s="128"/>
      <c r="B103" s="131"/>
      <c r="C103" s="47" t="s">
        <v>114</v>
      </c>
      <c r="D103" s="134"/>
      <c r="E103" s="137"/>
      <c r="F103" s="122"/>
      <c r="G103" s="122"/>
      <c r="H103" s="122"/>
      <c r="I103" s="125"/>
      <c r="J103" s="58"/>
      <c r="K103" s="53"/>
    </row>
    <row r="104" spans="1:11" x14ac:dyDescent="0.2">
      <c r="A104" s="128"/>
      <c r="B104" s="131"/>
      <c r="C104" s="47" t="s">
        <v>114</v>
      </c>
      <c r="D104" s="134"/>
      <c r="E104" s="137"/>
      <c r="F104" s="122"/>
      <c r="G104" s="122"/>
      <c r="H104" s="122"/>
      <c r="I104" s="125"/>
      <c r="J104" s="58"/>
      <c r="K104" s="53"/>
    </row>
    <row r="105" spans="1:11" x14ac:dyDescent="0.2">
      <c r="A105" s="128"/>
      <c r="B105" s="131"/>
      <c r="C105" s="47" t="s">
        <v>114</v>
      </c>
      <c r="D105" s="134"/>
      <c r="E105" s="137"/>
      <c r="F105" s="122"/>
      <c r="G105" s="122"/>
      <c r="H105" s="122"/>
      <c r="I105" s="125"/>
      <c r="J105" s="58"/>
      <c r="K105" s="53"/>
    </row>
    <row r="106" spans="1:11" x14ac:dyDescent="0.2">
      <c r="A106" s="129"/>
      <c r="B106" s="132"/>
      <c r="C106" s="47" t="s">
        <v>114</v>
      </c>
      <c r="D106" s="135"/>
      <c r="E106" s="138"/>
      <c r="F106" s="123"/>
      <c r="G106" s="123"/>
      <c r="H106" s="123"/>
      <c r="I106" s="126"/>
      <c r="J106" s="58"/>
      <c r="K106" s="53"/>
    </row>
    <row r="107" spans="1:11" x14ac:dyDescent="0.2">
      <c r="A107" s="127" t="s">
        <v>76</v>
      </c>
      <c r="B107" s="130" t="s">
        <v>113</v>
      </c>
      <c r="C107" s="47" t="s">
        <v>114</v>
      </c>
      <c r="D107" s="133" t="s">
        <v>5</v>
      </c>
      <c r="E107" s="136"/>
      <c r="F107" s="121" t="str">
        <f t="shared" ref="F107" si="16">IFERROR(ROUND(AVERAGE(K107:K111),2),"0")</f>
        <v>0</v>
      </c>
      <c r="G107" s="121">
        <f>ROUND(E107*F107,2)</f>
        <v>0</v>
      </c>
      <c r="H107" s="121">
        <f>ROUND(G107*$D$7,2)</f>
        <v>0</v>
      </c>
      <c r="I107" s="124"/>
      <c r="J107" s="58"/>
      <c r="K107" s="53"/>
    </row>
    <row r="108" spans="1:11" x14ac:dyDescent="0.2">
      <c r="A108" s="128"/>
      <c r="B108" s="131"/>
      <c r="C108" s="47" t="s">
        <v>114</v>
      </c>
      <c r="D108" s="134"/>
      <c r="E108" s="137"/>
      <c r="F108" s="122"/>
      <c r="G108" s="122"/>
      <c r="H108" s="122"/>
      <c r="I108" s="125"/>
      <c r="J108" s="58"/>
      <c r="K108" s="53"/>
    </row>
    <row r="109" spans="1:11" x14ac:dyDescent="0.2">
      <c r="A109" s="128"/>
      <c r="B109" s="131"/>
      <c r="C109" s="47" t="s">
        <v>114</v>
      </c>
      <c r="D109" s="134"/>
      <c r="E109" s="137"/>
      <c r="F109" s="122"/>
      <c r="G109" s="122"/>
      <c r="H109" s="122"/>
      <c r="I109" s="125"/>
      <c r="J109" s="58"/>
      <c r="K109" s="53"/>
    </row>
    <row r="110" spans="1:11" x14ac:dyDescent="0.2">
      <c r="A110" s="128"/>
      <c r="B110" s="131"/>
      <c r="C110" s="47" t="s">
        <v>114</v>
      </c>
      <c r="D110" s="134"/>
      <c r="E110" s="137"/>
      <c r="F110" s="122"/>
      <c r="G110" s="122"/>
      <c r="H110" s="122"/>
      <c r="I110" s="125"/>
      <c r="J110" s="58"/>
      <c r="K110" s="53"/>
    </row>
    <row r="111" spans="1:11" x14ac:dyDescent="0.2">
      <c r="A111" s="129"/>
      <c r="B111" s="132"/>
      <c r="C111" s="47" t="s">
        <v>114</v>
      </c>
      <c r="D111" s="135"/>
      <c r="E111" s="138"/>
      <c r="F111" s="123"/>
      <c r="G111" s="123"/>
      <c r="H111" s="123"/>
      <c r="I111" s="126"/>
      <c r="J111" s="58"/>
      <c r="K111" s="53"/>
    </row>
    <row r="112" spans="1:11" x14ac:dyDescent="0.2">
      <c r="A112" s="127" t="s">
        <v>77</v>
      </c>
      <c r="B112" s="130" t="s">
        <v>113</v>
      </c>
      <c r="C112" s="47" t="s">
        <v>114</v>
      </c>
      <c r="D112" s="133" t="s">
        <v>5</v>
      </c>
      <c r="E112" s="136"/>
      <c r="F112" s="121" t="str">
        <f t="shared" ref="F112" si="17">IFERROR(ROUND(AVERAGE(K112:K116),2),"0")</f>
        <v>0</v>
      </c>
      <c r="G112" s="121">
        <f>ROUND(E112*F112,2)</f>
        <v>0</v>
      </c>
      <c r="H112" s="121">
        <f>ROUND(G112*$D$7,2)</f>
        <v>0</v>
      </c>
      <c r="I112" s="124"/>
      <c r="J112" s="58"/>
      <c r="K112" s="53"/>
    </row>
    <row r="113" spans="1:11" x14ac:dyDescent="0.2">
      <c r="A113" s="128"/>
      <c r="B113" s="131"/>
      <c r="C113" s="47" t="s">
        <v>114</v>
      </c>
      <c r="D113" s="134"/>
      <c r="E113" s="137"/>
      <c r="F113" s="122"/>
      <c r="G113" s="122"/>
      <c r="H113" s="122"/>
      <c r="I113" s="125"/>
      <c r="J113" s="58"/>
      <c r="K113" s="53"/>
    </row>
    <row r="114" spans="1:11" x14ac:dyDescent="0.2">
      <c r="A114" s="128"/>
      <c r="B114" s="131"/>
      <c r="C114" s="47" t="s">
        <v>114</v>
      </c>
      <c r="D114" s="134"/>
      <c r="E114" s="137"/>
      <c r="F114" s="122"/>
      <c r="G114" s="122"/>
      <c r="H114" s="122"/>
      <c r="I114" s="125"/>
      <c r="J114" s="58"/>
      <c r="K114" s="53"/>
    </row>
    <row r="115" spans="1:11" x14ac:dyDescent="0.2">
      <c r="A115" s="128"/>
      <c r="B115" s="131"/>
      <c r="C115" s="47" t="s">
        <v>114</v>
      </c>
      <c r="D115" s="134"/>
      <c r="E115" s="137"/>
      <c r="F115" s="122"/>
      <c r="G115" s="122"/>
      <c r="H115" s="122"/>
      <c r="I115" s="125"/>
      <c r="J115" s="58"/>
      <c r="K115" s="53"/>
    </row>
    <row r="116" spans="1:11" x14ac:dyDescent="0.2">
      <c r="A116" s="129"/>
      <c r="B116" s="132"/>
      <c r="C116" s="47" t="s">
        <v>114</v>
      </c>
      <c r="D116" s="135"/>
      <c r="E116" s="138"/>
      <c r="F116" s="123"/>
      <c r="G116" s="123"/>
      <c r="H116" s="123"/>
      <c r="I116" s="126"/>
      <c r="J116" s="58"/>
      <c r="K116" s="53"/>
    </row>
    <row r="117" spans="1:11" x14ac:dyDescent="0.2">
      <c r="A117" s="127" t="s">
        <v>78</v>
      </c>
      <c r="B117" s="130" t="s">
        <v>113</v>
      </c>
      <c r="C117" s="47" t="s">
        <v>114</v>
      </c>
      <c r="D117" s="133" t="s">
        <v>5</v>
      </c>
      <c r="E117" s="136"/>
      <c r="F117" s="121" t="str">
        <f t="shared" ref="F117" si="18">IFERROR(ROUND(AVERAGE(K117:K121),2),"0")</f>
        <v>0</v>
      </c>
      <c r="G117" s="121">
        <f>ROUND(E117*F117,2)</f>
        <v>0</v>
      </c>
      <c r="H117" s="121">
        <f>ROUND(G117*$D$7,2)</f>
        <v>0</v>
      </c>
      <c r="I117" s="124"/>
      <c r="J117" s="58"/>
      <c r="K117" s="53"/>
    </row>
    <row r="118" spans="1:11" x14ac:dyDescent="0.2">
      <c r="A118" s="128"/>
      <c r="B118" s="131"/>
      <c r="C118" s="47" t="s">
        <v>114</v>
      </c>
      <c r="D118" s="134"/>
      <c r="E118" s="137"/>
      <c r="F118" s="122"/>
      <c r="G118" s="122"/>
      <c r="H118" s="122"/>
      <c r="I118" s="125"/>
      <c r="J118" s="58"/>
      <c r="K118" s="53"/>
    </row>
    <row r="119" spans="1:11" x14ac:dyDescent="0.2">
      <c r="A119" s="128"/>
      <c r="B119" s="131"/>
      <c r="C119" s="47" t="s">
        <v>114</v>
      </c>
      <c r="D119" s="134"/>
      <c r="E119" s="137"/>
      <c r="F119" s="122"/>
      <c r="G119" s="122"/>
      <c r="H119" s="122"/>
      <c r="I119" s="125"/>
      <c r="J119" s="58"/>
      <c r="K119" s="53"/>
    </row>
    <row r="120" spans="1:11" x14ac:dyDescent="0.2">
      <c r="A120" s="128"/>
      <c r="B120" s="131"/>
      <c r="C120" s="47" t="s">
        <v>114</v>
      </c>
      <c r="D120" s="134"/>
      <c r="E120" s="137"/>
      <c r="F120" s="122"/>
      <c r="G120" s="122"/>
      <c r="H120" s="122"/>
      <c r="I120" s="125"/>
      <c r="J120" s="58"/>
      <c r="K120" s="53"/>
    </row>
    <row r="121" spans="1:11" x14ac:dyDescent="0.2">
      <c r="A121" s="129"/>
      <c r="B121" s="132"/>
      <c r="C121" s="47" t="s">
        <v>114</v>
      </c>
      <c r="D121" s="135"/>
      <c r="E121" s="138"/>
      <c r="F121" s="123"/>
      <c r="G121" s="123"/>
      <c r="H121" s="123"/>
      <c r="I121" s="126"/>
      <c r="J121" s="58"/>
      <c r="K121" s="53"/>
    </row>
    <row r="122" spans="1:11" x14ac:dyDescent="0.2">
      <c r="A122" s="127" t="s">
        <v>79</v>
      </c>
      <c r="B122" s="130" t="s">
        <v>113</v>
      </c>
      <c r="C122" s="47" t="s">
        <v>114</v>
      </c>
      <c r="D122" s="133" t="s">
        <v>5</v>
      </c>
      <c r="E122" s="136"/>
      <c r="F122" s="121" t="str">
        <f t="shared" ref="F122" si="19">IFERROR(ROUND(AVERAGE(K122:K126),2),"0")</f>
        <v>0</v>
      </c>
      <c r="G122" s="121">
        <f>ROUND(E122*F122,2)</f>
        <v>0</v>
      </c>
      <c r="H122" s="121">
        <f>ROUND(G122*$D$7,2)</f>
        <v>0</v>
      </c>
      <c r="I122" s="124"/>
      <c r="J122" s="58"/>
      <c r="K122" s="53"/>
    </row>
    <row r="123" spans="1:11" x14ac:dyDescent="0.2">
      <c r="A123" s="128"/>
      <c r="B123" s="131"/>
      <c r="C123" s="47" t="s">
        <v>114</v>
      </c>
      <c r="D123" s="134"/>
      <c r="E123" s="137"/>
      <c r="F123" s="122"/>
      <c r="G123" s="122"/>
      <c r="H123" s="122"/>
      <c r="I123" s="125"/>
      <c r="J123" s="58"/>
      <c r="K123" s="53"/>
    </row>
    <row r="124" spans="1:11" x14ac:dyDescent="0.2">
      <c r="A124" s="128"/>
      <c r="B124" s="131"/>
      <c r="C124" s="47" t="s">
        <v>114</v>
      </c>
      <c r="D124" s="134"/>
      <c r="E124" s="137"/>
      <c r="F124" s="122"/>
      <c r="G124" s="122"/>
      <c r="H124" s="122"/>
      <c r="I124" s="125"/>
      <c r="J124" s="58"/>
      <c r="K124" s="53"/>
    </row>
    <row r="125" spans="1:11" x14ac:dyDescent="0.2">
      <c r="A125" s="128"/>
      <c r="B125" s="131"/>
      <c r="C125" s="47" t="s">
        <v>114</v>
      </c>
      <c r="D125" s="134"/>
      <c r="E125" s="137"/>
      <c r="F125" s="122"/>
      <c r="G125" s="122"/>
      <c r="H125" s="122"/>
      <c r="I125" s="125"/>
      <c r="J125" s="58"/>
      <c r="K125" s="53"/>
    </row>
    <row r="126" spans="1:11" x14ac:dyDescent="0.2">
      <c r="A126" s="129"/>
      <c r="B126" s="132"/>
      <c r="C126" s="47" t="s">
        <v>114</v>
      </c>
      <c r="D126" s="135"/>
      <c r="E126" s="138"/>
      <c r="F126" s="123"/>
      <c r="G126" s="123"/>
      <c r="H126" s="123"/>
      <c r="I126" s="126"/>
      <c r="J126" s="58"/>
      <c r="K126" s="53"/>
    </row>
    <row r="127" spans="1:11" ht="12.75" customHeight="1" x14ac:dyDescent="0.2">
      <c r="A127" s="48" t="s">
        <v>71</v>
      </c>
      <c r="B127" s="140" t="s">
        <v>81</v>
      </c>
      <c r="C127" s="141"/>
      <c r="D127" s="141"/>
      <c r="E127" s="141"/>
      <c r="F127" s="142"/>
      <c r="G127" s="71">
        <f>SUM(G128,G135,G142,G149,G156,G163,G170,G177,G184,G191)</f>
        <v>0</v>
      </c>
      <c r="H127" s="71">
        <f>SUM(H128,H135,H142,H149,H156,H163,H170,H177,H184,H191)</f>
        <v>0</v>
      </c>
      <c r="I127" s="57"/>
      <c r="J127" s="42"/>
    </row>
    <row r="128" spans="1:11" x14ac:dyDescent="0.2">
      <c r="A128" s="118" t="s">
        <v>174</v>
      </c>
      <c r="B128" s="115" t="s">
        <v>145</v>
      </c>
      <c r="C128" s="59" t="s">
        <v>146</v>
      </c>
      <c r="D128" s="60"/>
      <c r="E128" s="61"/>
      <c r="F128" s="54"/>
      <c r="G128" s="72">
        <f>SUM(G129:G134)</f>
        <v>0</v>
      </c>
      <c r="H128" s="72">
        <f>ROUND(G128*$D$7,2)</f>
        <v>0</v>
      </c>
      <c r="I128" s="115"/>
    </row>
    <row r="129" spans="1:9" x14ac:dyDescent="0.2">
      <c r="A129" s="119"/>
      <c r="B129" s="116"/>
      <c r="C129" s="62" t="s">
        <v>147</v>
      </c>
      <c r="D129" s="63"/>
      <c r="E129" s="64"/>
      <c r="F129" s="53"/>
      <c r="G129" s="73">
        <f t="shared" ref="G129:G134" si="20">ROUND(E129*F129,2)</f>
        <v>0</v>
      </c>
      <c r="H129" s="65"/>
      <c r="I129" s="116"/>
    </row>
    <row r="130" spans="1:9" ht="13.5" customHeight="1" x14ac:dyDescent="0.2">
      <c r="A130" s="119"/>
      <c r="B130" s="116"/>
      <c r="C130" s="62" t="s">
        <v>148</v>
      </c>
      <c r="D130" s="63"/>
      <c r="E130" s="64"/>
      <c r="F130" s="53"/>
      <c r="G130" s="73">
        <f t="shared" si="20"/>
        <v>0</v>
      </c>
      <c r="H130" s="65"/>
      <c r="I130" s="116"/>
    </row>
    <row r="131" spans="1:9" x14ac:dyDescent="0.2">
      <c r="A131" s="119"/>
      <c r="B131" s="116"/>
      <c r="C131" s="62" t="s">
        <v>149</v>
      </c>
      <c r="D131" s="63"/>
      <c r="E131" s="64"/>
      <c r="F131" s="53"/>
      <c r="G131" s="73">
        <f t="shared" si="20"/>
        <v>0</v>
      </c>
      <c r="H131" s="65"/>
      <c r="I131" s="116"/>
    </row>
    <row r="132" spans="1:9" x14ac:dyDescent="0.2">
      <c r="A132" s="119"/>
      <c r="B132" s="116"/>
      <c r="C132" s="62" t="s">
        <v>150</v>
      </c>
      <c r="D132" s="63"/>
      <c r="E132" s="64"/>
      <c r="F132" s="53"/>
      <c r="G132" s="73">
        <f t="shared" si="20"/>
        <v>0</v>
      </c>
      <c r="H132" s="65"/>
      <c r="I132" s="116"/>
    </row>
    <row r="133" spans="1:9" x14ac:dyDescent="0.2">
      <c r="A133" s="119"/>
      <c r="B133" s="116"/>
      <c r="C133" s="65" t="s">
        <v>151</v>
      </c>
      <c r="D133" s="63"/>
      <c r="E133" s="64"/>
      <c r="F133" s="53"/>
      <c r="G133" s="73">
        <f t="shared" si="20"/>
        <v>0</v>
      </c>
      <c r="H133" s="65"/>
      <c r="I133" s="116"/>
    </row>
    <row r="134" spans="1:9" x14ac:dyDescent="0.2">
      <c r="A134" s="120"/>
      <c r="B134" s="117"/>
      <c r="C134" s="65" t="s">
        <v>151</v>
      </c>
      <c r="D134" s="63"/>
      <c r="E134" s="64"/>
      <c r="F134" s="53"/>
      <c r="G134" s="73">
        <f t="shared" si="20"/>
        <v>0</v>
      </c>
      <c r="H134" s="65"/>
      <c r="I134" s="117"/>
    </row>
    <row r="135" spans="1:9" ht="12.75" customHeight="1" x14ac:dyDescent="0.2">
      <c r="A135" s="118" t="s">
        <v>175</v>
      </c>
      <c r="B135" s="115" t="s">
        <v>145</v>
      </c>
      <c r="C135" s="59" t="s">
        <v>146</v>
      </c>
      <c r="D135" s="60"/>
      <c r="E135" s="61"/>
      <c r="F135" s="54"/>
      <c r="G135" s="72">
        <f>SUM(G136:G141)</f>
        <v>0</v>
      </c>
      <c r="H135" s="72">
        <f>ROUND(G135*$D$7,2)</f>
        <v>0</v>
      </c>
      <c r="I135" s="115"/>
    </row>
    <row r="136" spans="1:9" x14ac:dyDescent="0.2">
      <c r="A136" s="119"/>
      <c r="B136" s="116"/>
      <c r="C136" s="62" t="s">
        <v>147</v>
      </c>
      <c r="D136" s="63"/>
      <c r="E136" s="64"/>
      <c r="F136" s="53"/>
      <c r="G136" s="73">
        <f t="shared" ref="G136:G141" si="21">ROUND(E136*F136,2)</f>
        <v>0</v>
      </c>
      <c r="H136" s="65"/>
      <c r="I136" s="116"/>
    </row>
    <row r="137" spans="1:9" x14ac:dyDescent="0.2">
      <c r="A137" s="119"/>
      <c r="B137" s="116"/>
      <c r="C137" s="62" t="s">
        <v>148</v>
      </c>
      <c r="D137" s="63"/>
      <c r="E137" s="64"/>
      <c r="F137" s="53"/>
      <c r="G137" s="73">
        <f t="shared" si="21"/>
        <v>0</v>
      </c>
      <c r="H137" s="65"/>
      <c r="I137" s="116"/>
    </row>
    <row r="138" spans="1:9" x14ac:dyDescent="0.2">
      <c r="A138" s="119"/>
      <c r="B138" s="116"/>
      <c r="C138" s="62" t="s">
        <v>149</v>
      </c>
      <c r="D138" s="63"/>
      <c r="E138" s="64"/>
      <c r="F138" s="53"/>
      <c r="G138" s="73">
        <f t="shared" si="21"/>
        <v>0</v>
      </c>
      <c r="H138" s="65"/>
      <c r="I138" s="116"/>
    </row>
    <row r="139" spans="1:9" x14ac:dyDescent="0.2">
      <c r="A139" s="119"/>
      <c r="B139" s="116"/>
      <c r="C139" s="62" t="s">
        <v>150</v>
      </c>
      <c r="D139" s="63"/>
      <c r="E139" s="64"/>
      <c r="F139" s="53"/>
      <c r="G139" s="73">
        <f t="shared" si="21"/>
        <v>0</v>
      </c>
      <c r="H139" s="65"/>
      <c r="I139" s="116"/>
    </row>
    <row r="140" spans="1:9" x14ac:dyDescent="0.2">
      <c r="A140" s="119"/>
      <c r="B140" s="116"/>
      <c r="C140" s="65" t="s">
        <v>151</v>
      </c>
      <c r="D140" s="63"/>
      <c r="E140" s="64"/>
      <c r="F140" s="53"/>
      <c r="G140" s="73">
        <f t="shared" si="21"/>
        <v>0</v>
      </c>
      <c r="H140" s="65"/>
      <c r="I140" s="116"/>
    </row>
    <row r="141" spans="1:9" x14ac:dyDescent="0.2">
      <c r="A141" s="120"/>
      <c r="B141" s="117"/>
      <c r="C141" s="65" t="s">
        <v>151</v>
      </c>
      <c r="D141" s="63"/>
      <c r="E141" s="64"/>
      <c r="F141" s="53"/>
      <c r="G141" s="73">
        <f t="shared" si="21"/>
        <v>0</v>
      </c>
      <c r="H141" s="65"/>
      <c r="I141" s="117"/>
    </row>
    <row r="142" spans="1:9" ht="12.75" customHeight="1" x14ac:dyDescent="0.2">
      <c r="A142" s="118" t="s">
        <v>176</v>
      </c>
      <c r="B142" s="115" t="s">
        <v>145</v>
      </c>
      <c r="C142" s="59" t="s">
        <v>146</v>
      </c>
      <c r="D142" s="60"/>
      <c r="E142" s="61"/>
      <c r="F142" s="54"/>
      <c r="G142" s="72">
        <f>SUM(G143:G148)</f>
        <v>0</v>
      </c>
      <c r="H142" s="72">
        <f>ROUND(G142*$D$7,2)</f>
        <v>0</v>
      </c>
      <c r="I142" s="115"/>
    </row>
    <row r="143" spans="1:9" x14ac:dyDescent="0.2">
      <c r="A143" s="119"/>
      <c r="B143" s="116"/>
      <c r="C143" s="62" t="s">
        <v>147</v>
      </c>
      <c r="D143" s="63"/>
      <c r="E143" s="64"/>
      <c r="F143" s="53"/>
      <c r="G143" s="73">
        <f t="shared" ref="G143:G148" si="22">ROUND(E143*F143,2)</f>
        <v>0</v>
      </c>
      <c r="H143" s="65"/>
      <c r="I143" s="116"/>
    </row>
    <row r="144" spans="1:9" x14ac:dyDescent="0.2">
      <c r="A144" s="119"/>
      <c r="B144" s="116"/>
      <c r="C144" s="62" t="s">
        <v>148</v>
      </c>
      <c r="D144" s="63"/>
      <c r="E144" s="64"/>
      <c r="F144" s="53"/>
      <c r="G144" s="73">
        <f t="shared" si="22"/>
        <v>0</v>
      </c>
      <c r="H144" s="65"/>
      <c r="I144" s="116"/>
    </row>
    <row r="145" spans="1:9" x14ac:dyDescent="0.2">
      <c r="A145" s="119"/>
      <c r="B145" s="116"/>
      <c r="C145" s="62" t="s">
        <v>149</v>
      </c>
      <c r="D145" s="63"/>
      <c r="E145" s="64"/>
      <c r="F145" s="53"/>
      <c r="G145" s="73">
        <f t="shared" si="22"/>
        <v>0</v>
      </c>
      <c r="H145" s="65"/>
      <c r="I145" s="116"/>
    </row>
    <row r="146" spans="1:9" x14ac:dyDescent="0.2">
      <c r="A146" s="119"/>
      <c r="B146" s="116"/>
      <c r="C146" s="62" t="s">
        <v>150</v>
      </c>
      <c r="D146" s="63"/>
      <c r="E146" s="64"/>
      <c r="F146" s="53"/>
      <c r="G146" s="73">
        <f t="shared" si="22"/>
        <v>0</v>
      </c>
      <c r="H146" s="65"/>
      <c r="I146" s="116"/>
    </row>
    <row r="147" spans="1:9" x14ac:dyDescent="0.2">
      <c r="A147" s="119"/>
      <c r="B147" s="116"/>
      <c r="C147" s="65" t="s">
        <v>151</v>
      </c>
      <c r="D147" s="63"/>
      <c r="E147" s="64"/>
      <c r="F147" s="53"/>
      <c r="G147" s="73">
        <f t="shared" si="22"/>
        <v>0</v>
      </c>
      <c r="H147" s="65"/>
      <c r="I147" s="116"/>
    </row>
    <row r="148" spans="1:9" x14ac:dyDescent="0.2">
      <c r="A148" s="120"/>
      <c r="B148" s="117"/>
      <c r="C148" s="65" t="s">
        <v>151</v>
      </c>
      <c r="D148" s="63"/>
      <c r="E148" s="64"/>
      <c r="F148" s="53"/>
      <c r="G148" s="73">
        <f t="shared" si="22"/>
        <v>0</v>
      </c>
      <c r="H148" s="65"/>
      <c r="I148" s="117"/>
    </row>
    <row r="149" spans="1:9" ht="12.75" customHeight="1" x14ac:dyDescent="0.2">
      <c r="A149" s="118" t="s">
        <v>177</v>
      </c>
      <c r="B149" s="115" t="s">
        <v>145</v>
      </c>
      <c r="C149" s="59" t="s">
        <v>146</v>
      </c>
      <c r="D149" s="60"/>
      <c r="E149" s="61"/>
      <c r="F149" s="54"/>
      <c r="G149" s="72">
        <f>SUM(G150:G155)</f>
        <v>0</v>
      </c>
      <c r="H149" s="72">
        <f>ROUND(G149*$D$7,2)</f>
        <v>0</v>
      </c>
      <c r="I149" s="115"/>
    </row>
    <row r="150" spans="1:9" ht="12.75" customHeight="1" x14ac:dyDescent="0.2">
      <c r="A150" s="119"/>
      <c r="B150" s="116"/>
      <c r="C150" s="62" t="s">
        <v>147</v>
      </c>
      <c r="D150" s="63"/>
      <c r="E150" s="64"/>
      <c r="F150" s="53"/>
      <c r="G150" s="73">
        <f t="shared" ref="G150:G155" si="23">ROUND(E150*F150,2)</f>
        <v>0</v>
      </c>
      <c r="H150" s="65"/>
      <c r="I150" s="116"/>
    </row>
    <row r="151" spans="1:9" ht="12.75" customHeight="1" x14ac:dyDescent="0.2">
      <c r="A151" s="119"/>
      <c r="B151" s="116"/>
      <c r="C151" s="62" t="s">
        <v>148</v>
      </c>
      <c r="D151" s="63"/>
      <c r="E151" s="64"/>
      <c r="F151" s="53"/>
      <c r="G151" s="73">
        <f t="shared" si="23"/>
        <v>0</v>
      </c>
      <c r="H151" s="65"/>
      <c r="I151" s="116"/>
    </row>
    <row r="152" spans="1:9" ht="12.75" customHeight="1" x14ac:dyDescent="0.2">
      <c r="A152" s="119"/>
      <c r="B152" s="116"/>
      <c r="C152" s="62" t="s">
        <v>149</v>
      </c>
      <c r="D152" s="63"/>
      <c r="E152" s="64"/>
      <c r="F152" s="53"/>
      <c r="G152" s="73">
        <f t="shared" si="23"/>
        <v>0</v>
      </c>
      <c r="H152" s="65"/>
      <c r="I152" s="116"/>
    </row>
    <row r="153" spans="1:9" ht="12.75" customHeight="1" x14ac:dyDescent="0.2">
      <c r="A153" s="119"/>
      <c r="B153" s="116"/>
      <c r="C153" s="62" t="s">
        <v>150</v>
      </c>
      <c r="D153" s="63"/>
      <c r="E153" s="64"/>
      <c r="F153" s="53"/>
      <c r="G153" s="73">
        <f t="shared" si="23"/>
        <v>0</v>
      </c>
      <c r="H153" s="65"/>
      <c r="I153" s="116"/>
    </row>
    <row r="154" spans="1:9" ht="12.75" customHeight="1" x14ac:dyDescent="0.2">
      <c r="A154" s="119"/>
      <c r="B154" s="116"/>
      <c r="C154" s="65" t="s">
        <v>151</v>
      </c>
      <c r="D154" s="63"/>
      <c r="E154" s="64"/>
      <c r="F154" s="53"/>
      <c r="G154" s="73">
        <f t="shared" si="23"/>
        <v>0</v>
      </c>
      <c r="H154" s="65"/>
      <c r="I154" s="116"/>
    </row>
    <row r="155" spans="1:9" ht="12.75" customHeight="1" x14ac:dyDescent="0.2">
      <c r="A155" s="120"/>
      <c r="B155" s="117"/>
      <c r="C155" s="65" t="s">
        <v>151</v>
      </c>
      <c r="D155" s="63"/>
      <c r="E155" s="64"/>
      <c r="F155" s="53"/>
      <c r="G155" s="73">
        <f t="shared" si="23"/>
        <v>0</v>
      </c>
      <c r="H155" s="65"/>
      <c r="I155" s="117"/>
    </row>
    <row r="156" spans="1:9" ht="12.75" customHeight="1" x14ac:dyDescent="0.2">
      <c r="A156" s="118" t="s">
        <v>178</v>
      </c>
      <c r="B156" s="115" t="s">
        <v>145</v>
      </c>
      <c r="C156" s="59" t="s">
        <v>146</v>
      </c>
      <c r="D156" s="60"/>
      <c r="E156" s="61"/>
      <c r="F156" s="54"/>
      <c r="G156" s="72">
        <f>SUM(G157:G162)</f>
        <v>0</v>
      </c>
      <c r="H156" s="72">
        <f>ROUND(G156*$D$7,2)</f>
        <v>0</v>
      </c>
      <c r="I156" s="115"/>
    </row>
    <row r="157" spans="1:9" ht="12.75" customHeight="1" x14ac:dyDescent="0.2">
      <c r="A157" s="119"/>
      <c r="B157" s="116"/>
      <c r="C157" s="62" t="s">
        <v>147</v>
      </c>
      <c r="D157" s="63"/>
      <c r="E157" s="64"/>
      <c r="F157" s="53"/>
      <c r="G157" s="73">
        <f t="shared" ref="G157:G162" si="24">ROUND(E157*F157,2)</f>
        <v>0</v>
      </c>
      <c r="H157" s="65"/>
      <c r="I157" s="116"/>
    </row>
    <row r="158" spans="1:9" ht="12.75" customHeight="1" x14ac:dyDescent="0.2">
      <c r="A158" s="119"/>
      <c r="B158" s="116"/>
      <c r="C158" s="62" t="s">
        <v>148</v>
      </c>
      <c r="D158" s="63"/>
      <c r="E158" s="64"/>
      <c r="F158" s="53"/>
      <c r="G158" s="73">
        <f t="shared" si="24"/>
        <v>0</v>
      </c>
      <c r="H158" s="65"/>
      <c r="I158" s="116"/>
    </row>
    <row r="159" spans="1:9" ht="12.75" customHeight="1" x14ac:dyDescent="0.2">
      <c r="A159" s="119"/>
      <c r="B159" s="116"/>
      <c r="C159" s="62" t="s">
        <v>149</v>
      </c>
      <c r="D159" s="63"/>
      <c r="E159" s="64"/>
      <c r="F159" s="53"/>
      <c r="G159" s="73">
        <f t="shared" si="24"/>
        <v>0</v>
      </c>
      <c r="H159" s="65"/>
      <c r="I159" s="116"/>
    </row>
    <row r="160" spans="1:9" ht="12.75" customHeight="1" x14ac:dyDescent="0.2">
      <c r="A160" s="119"/>
      <c r="B160" s="116"/>
      <c r="C160" s="62" t="s">
        <v>150</v>
      </c>
      <c r="D160" s="63"/>
      <c r="E160" s="64"/>
      <c r="F160" s="53"/>
      <c r="G160" s="73">
        <f t="shared" si="24"/>
        <v>0</v>
      </c>
      <c r="H160" s="65"/>
      <c r="I160" s="116"/>
    </row>
    <row r="161" spans="1:9" ht="12.75" customHeight="1" x14ac:dyDescent="0.2">
      <c r="A161" s="119"/>
      <c r="B161" s="116"/>
      <c r="C161" s="65" t="s">
        <v>151</v>
      </c>
      <c r="D161" s="63"/>
      <c r="E161" s="64"/>
      <c r="F161" s="53"/>
      <c r="G161" s="73">
        <f t="shared" si="24"/>
        <v>0</v>
      </c>
      <c r="H161" s="65"/>
      <c r="I161" s="116"/>
    </row>
    <row r="162" spans="1:9" ht="12.75" customHeight="1" x14ac:dyDescent="0.2">
      <c r="A162" s="120"/>
      <c r="B162" s="117"/>
      <c r="C162" s="65" t="s">
        <v>151</v>
      </c>
      <c r="D162" s="63"/>
      <c r="E162" s="64"/>
      <c r="F162" s="53"/>
      <c r="G162" s="73">
        <f t="shared" si="24"/>
        <v>0</v>
      </c>
      <c r="H162" s="65"/>
      <c r="I162" s="117"/>
    </row>
    <row r="163" spans="1:9" ht="12.75" customHeight="1" x14ac:dyDescent="0.2">
      <c r="A163" s="118" t="s">
        <v>179</v>
      </c>
      <c r="B163" s="115" t="s">
        <v>145</v>
      </c>
      <c r="C163" s="59" t="s">
        <v>146</v>
      </c>
      <c r="D163" s="60"/>
      <c r="E163" s="61"/>
      <c r="F163" s="54"/>
      <c r="G163" s="72">
        <f>SUM(G164:G169)</f>
        <v>0</v>
      </c>
      <c r="H163" s="72">
        <f>ROUND(G163*$D$7,2)</f>
        <v>0</v>
      </c>
      <c r="I163" s="115"/>
    </row>
    <row r="164" spans="1:9" ht="12.75" customHeight="1" x14ac:dyDescent="0.2">
      <c r="A164" s="119"/>
      <c r="B164" s="116"/>
      <c r="C164" s="62" t="s">
        <v>147</v>
      </c>
      <c r="D164" s="63"/>
      <c r="E164" s="64"/>
      <c r="F164" s="53"/>
      <c r="G164" s="73">
        <f t="shared" ref="G164:G169" si="25">ROUND(E164*F164,2)</f>
        <v>0</v>
      </c>
      <c r="H164" s="65"/>
      <c r="I164" s="116"/>
    </row>
    <row r="165" spans="1:9" ht="12.75" customHeight="1" x14ac:dyDescent="0.2">
      <c r="A165" s="119"/>
      <c r="B165" s="116"/>
      <c r="C165" s="62" t="s">
        <v>148</v>
      </c>
      <c r="D165" s="63"/>
      <c r="E165" s="64"/>
      <c r="F165" s="53"/>
      <c r="G165" s="73">
        <f t="shared" si="25"/>
        <v>0</v>
      </c>
      <c r="H165" s="65"/>
      <c r="I165" s="116"/>
    </row>
    <row r="166" spans="1:9" ht="12.75" customHeight="1" x14ac:dyDescent="0.2">
      <c r="A166" s="119"/>
      <c r="B166" s="116"/>
      <c r="C166" s="62" t="s">
        <v>149</v>
      </c>
      <c r="D166" s="63"/>
      <c r="E166" s="64"/>
      <c r="F166" s="53"/>
      <c r="G166" s="73">
        <f t="shared" si="25"/>
        <v>0</v>
      </c>
      <c r="H166" s="65"/>
      <c r="I166" s="116"/>
    </row>
    <row r="167" spans="1:9" ht="12.75" customHeight="1" x14ac:dyDescent="0.2">
      <c r="A167" s="119"/>
      <c r="B167" s="116"/>
      <c r="C167" s="62" t="s">
        <v>150</v>
      </c>
      <c r="D167" s="63"/>
      <c r="E167" s="64"/>
      <c r="F167" s="53"/>
      <c r="G167" s="73">
        <f t="shared" si="25"/>
        <v>0</v>
      </c>
      <c r="H167" s="65"/>
      <c r="I167" s="116"/>
    </row>
    <row r="168" spans="1:9" ht="12.75" customHeight="1" x14ac:dyDescent="0.2">
      <c r="A168" s="119"/>
      <c r="B168" s="116"/>
      <c r="C168" s="65" t="s">
        <v>151</v>
      </c>
      <c r="D168" s="63"/>
      <c r="E168" s="64"/>
      <c r="F168" s="53"/>
      <c r="G168" s="73">
        <f t="shared" si="25"/>
        <v>0</v>
      </c>
      <c r="H168" s="65"/>
      <c r="I168" s="116"/>
    </row>
    <row r="169" spans="1:9" ht="12.75" customHeight="1" x14ac:dyDescent="0.2">
      <c r="A169" s="120"/>
      <c r="B169" s="117"/>
      <c r="C169" s="65" t="s">
        <v>151</v>
      </c>
      <c r="D169" s="63"/>
      <c r="E169" s="64"/>
      <c r="F169" s="53"/>
      <c r="G169" s="73">
        <f t="shared" si="25"/>
        <v>0</v>
      </c>
      <c r="H169" s="65"/>
      <c r="I169" s="117"/>
    </row>
    <row r="170" spans="1:9" ht="12.75" customHeight="1" x14ac:dyDescent="0.2">
      <c r="A170" s="118" t="s">
        <v>180</v>
      </c>
      <c r="B170" s="115" t="s">
        <v>145</v>
      </c>
      <c r="C170" s="59" t="s">
        <v>146</v>
      </c>
      <c r="D170" s="60"/>
      <c r="E170" s="61"/>
      <c r="F170" s="54"/>
      <c r="G170" s="72">
        <f>SUM(G171:G176)</f>
        <v>0</v>
      </c>
      <c r="H170" s="72">
        <f>ROUND(G170*$D$7,2)</f>
        <v>0</v>
      </c>
      <c r="I170" s="115"/>
    </row>
    <row r="171" spans="1:9" ht="12.75" customHeight="1" x14ac:dyDescent="0.2">
      <c r="A171" s="119"/>
      <c r="B171" s="116"/>
      <c r="C171" s="62" t="s">
        <v>147</v>
      </c>
      <c r="D171" s="63"/>
      <c r="E171" s="64"/>
      <c r="F171" s="53"/>
      <c r="G171" s="73">
        <f t="shared" ref="G171:G176" si="26">ROUND(E171*F171,2)</f>
        <v>0</v>
      </c>
      <c r="H171" s="65"/>
      <c r="I171" s="116"/>
    </row>
    <row r="172" spans="1:9" ht="12.75" customHeight="1" x14ac:dyDescent="0.2">
      <c r="A172" s="119"/>
      <c r="B172" s="116"/>
      <c r="C172" s="62" t="s">
        <v>148</v>
      </c>
      <c r="D172" s="63"/>
      <c r="E172" s="64"/>
      <c r="F172" s="53"/>
      <c r="G172" s="73">
        <f t="shared" si="26"/>
        <v>0</v>
      </c>
      <c r="H172" s="65"/>
      <c r="I172" s="116"/>
    </row>
    <row r="173" spans="1:9" ht="12.75" customHeight="1" x14ac:dyDescent="0.2">
      <c r="A173" s="119"/>
      <c r="B173" s="116"/>
      <c r="C173" s="62" t="s">
        <v>149</v>
      </c>
      <c r="D173" s="63"/>
      <c r="E173" s="64"/>
      <c r="F173" s="53"/>
      <c r="G173" s="73">
        <f t="shared" si="26"/>
        <v>0</v>
      </c>
      <c r="H173" s="65"/>
      <c r="I173" s="116"/>
    </row>
    <row r="174" spans="1:9" ht="12.75" customHeight="1" x14ac:dyDescent="0.2">
      <c r="A174" s="119"/>
      <c r="B174" s="116"/>
      <c r="C174" s="62" t="s">
        <v>150</v>
      </c>
      <c r="D174" s="63"/>
      <c r="E174" s="64"/>
      <c r="F174" s="53"/>
      <c r="G174" s="73">
        <f t="shared" si="26"/>
        <v>0</v>
      </c>
      <c r="H174" s="65"/>
      <c r="I174" s="116"/>
    </row>
    <row r="175" spans="1:9" ht="12.75" customHeight="1" x14ac:dyDescent="0.2">
      <c r="A175" s="119"/>
      <c r="B175" s="116"/>
      <c r="C175" s="65" t="s">
        <v>151</v>
      </c>
      <c r="D175" s="63"/>
      <c r="E175" s="64"/>
      <c r="F175" s="53"/>
      <c r="G175" s="73">
        <f t="shared" si="26"/>
        <v>0</v>
      </c>
      <c r="H175" s="65"/>
      <c r="I175" s="116"/>
    </row>
    <row r="176" spans="1:9" ht="12.75" customHeight="1" x14ac:dyDescent="0.2">
      <c r="A176" s="120"/>
      <c r="B176" s="117"/>
      <c r="C176" s="65" t="s">
        <v>151</v>
      </c>
      <c r="D176" s="63"/>
      <c r="E176" s="64"/>
      <c r="F176" s="53"/>
      <c r="G176" s="73">
        <f t="shared" si="26"/>
        <v>0</v>
      </c>
      <c r="H176" s="65"/>
      <c r="I176" s="117"/>
    </row>
    <row r="177" spans="1:9" ht="12.75" customHeight="1" x14ac:dyDescent="0.2">
      <c r="A177" s="118" t="s">
        <v>181</v>
      </c>
      <c r="B177" s="115" t="s">
        <v>145</v>
      </c>
      <c r="C177" s="59" t="s">
        <v>146</v>
      </c>
      <c r="D177" s="60"/>
      <c r="E177" s="61"/>
      <c r="F177" s="54"/>
      <c r="G177" s="72">
        <f>SUM(G178:G183)</f>
        <v>0</v>
      </c>
      <c r="H177" s="72">
        <f>ROUND(G177*$D$7,2)</f>
        <v>0</v>
      </c>
      <c r="I177" s="115"/>
    </row>
    <row r="178" spans="1:9" ht="12.75" customHeight="1" x14ac:dyDescent="0.2">
      <c r="A178" s="119"/>
      <c r="B178" s="116"/>
      <c r="C178" s="62" t="s">
        <v>147</v>
      </c>
      <c r="D178" s="63"/>
      <c r="E178" s="64"/>
      <c r="F178" s="53"/>
      <c r="G178" s="73">
        <f t="shared" ref="G178:G183" si="27">ROUND(E178*F178,2)</f>
        <v>0</v>
      </c>
      <c r="H178" s="65"/>
      <c r="I178" s="116"/>
    </row>
    <row r="179" spans="1:9" ht="12.75" customHeight="1" x14ac:dyDescent="0.2">
      <c r="A179" s="119"/>
      <c r="B179" s="116"/>
      <c r="C179" s="62" t="s">
        <v>148</v>
      </c>
      <c r="D179" s="63"/>
      <c r="E179" s="64"/>
      <c r="F179" s="53"/>
      <c r="G179" s="73">
        <f t="shared" si="27"/>
        <v>0</v>
      </c>
      <c r="H179" s="65"/>
      <c r="I179" s="116"/>
    </row>
    <row r="180" spans="1:9" ht="12.75" customHeight="1" x14ac:dyDescent="0.2">
      <c r="A180" s="119"/>
      <c r="B180" s="116"/>
      <c r="C180" s="62" t="s">
        <v>149</v>
      </c>
      <c r="D180" s="63"/>
      <c r="E180" s="64"/>
      <c r="F180" s="53"/>
      <c r="G180" s="73">
        <f t="shared" si="27"/>
        <v>0</v>
      </c>
      <c r="H180" s="65"/>
      <c r="I180" s="116"/>
    </row>
    <row r="181" spans="1:9" ht="12.75" customHeight="1" x14ac:dyDescent="0.2">
      <c r="A181" s="119"/>
      <c r="B181" s="116"/>
      <c r="C181" s="62" t="s">
        <v>150</v>
      </c>
      <c r="D181" s="63"/>
      <c r="E181" s="64"/>
      <c r="F181" s="53"/>
      <c r="G181" s="73">
        <f t="shared" si="27"/>
        <v>0</v>
      </c>
      <c r="H181" s="65"/>
      <c r="I181" s="116"/>
    </row>
    <row r="182" spans="1:9" ht="12.75" customHeight="1" x14ac:dyDescent="0.2">
      <c r="A182" s="119"/>
      <c r="B182" s="116"/>
      <c r="C182" s="65" t="s">
        <v>151</v>
      </c>
      <c r="D182" s="63"/>
      <c r="E182" s="64"/>
      <c r="F182" s="53"/>
      <c r="G182" s="73">
        <f t="shared" si="27"/>
        <v>0</v>
      </c>
      <c r="H182" s="65"/>
      <c r="I182" s="116"/>
    </row>
    <row r="183" spans="1:9" ht="12.75" customHeight="1" x14ac:dyDescent="0.2">
      <c r="A183" s="120"/>
      <c r="B183" s="117"/>
      <c r="C183" s="65" t="s">
        <v>151</v>
      </c>
      <c r="D183" s="63"/>
      <c r="E183" s="64"/>
      <c r="F183" s="53"/>
      <c r="G183" s="73">
        <f t="shared" si="27"/>
        <v>0</v>
      </c>
      <c r="H183" s="65"/>
      <c r="I183" s="117"/>
    </row>
    <row r="184" spans="1:9" ht="12.75" customHeight="1" x14ac:dyDescent="0.2">
      <c r="A184" s="118" t="s">
        <v>182</v>
      </c>
      <c r="B184" s="115" t="s">
        <v>145</v>
      </c>
      <c r="C184" s="59" t="s">
        <v>146</v>
      </c>
      <c r="D184" s="60"/>
      <c r="E184" s="61"/>
      <c r="F184" s="54"/>
      <c r="G184" s="72">
        <f>SUM(G185:G190)</f>
        <v>0</v>
      </c>
      <c r="H184" s="72">
        <f>ROUND(G184*$D$7,2)</f>
        <v>0</v>
      </c>
      <c r="I184" s="115"/>
    </row>
    <row r="185" spans="1:9" ht="12.75" customHeight="1" x14ac:dyDescent="0.2">
      <c r="A185" s="119"/>
      <c r="B185" s="116"/>
      <c r="C185" s="62" t="s">
        <v>147</v>
      </c>
      <c r="D185" s="63"/>
      <c r="E185" s="64"/>
      <c r="F185" s="53"/>
      <c r="G185" s="73">
        <f t="shared" ref="G185:G190" si="28">ROUND(E185*F185,2)</f>
        <v>0</v>
      </c>
      <c r="H185" s="65"/>
      <c r="I185" s="116"/>
    </row>
    <row r="186" spans="1:9" ht="12.75" customHeight="1" x14ac:dyDescent="0.2">
      <c r="A186" s="119"/>
      <c r="B186" s="116"/>
      <c r="C186" s="62" t="s">
        <v>148</v>
      </c>
      <c r="D186" s="63"/>
      <c r="E186" s="64"/>
      <c r="F186" s="53"/>
      <c r="G186" s="73">
        <f t="shared" si="28"/>
        <v>0</v>
      </c>
      <c r="H186" s="65"/>
      <c r="I186" s="116"/>
    </row>
    <row r="187" spans="1:9" ht="12.75" customHeight="1" x14ac:dyDescent="0.2">
      <c r="A187" s="119"/>
      <c r="B187" s="116"/>
      <c r="C187" s="62" t="s">
        <v>149</v>
      </c>
      <c r="D187" s="63"/>
      <c r="E187" s="64"/>
      <c r="F187" s="53"/>
      <c r="G187" s="73">
        <f t="shared" si="28"/>
        <v>0</v>
      </c>
      <c r="H187" s="65"/>
      <c r="I187" s="116"/>
    </row>
    <row r="188" spans="1:9" ht="12.75" customHeight="1" x14ac:dyDescent="0.2">
      <c r="A188" s="119"/>
      <c r="B188" s="116"/>
      <c r="C188" s="62" t="s">
        <v>150</v>
      </c>
      <c r="D188" s="63"/>
      <c r="E188" s="64"/>
      <c r="F188" s="53"/>
      <c r="G188" s="73">
        <f t="shared" si="28"/>
        <v>0</v>
      </c>
      <c r="H188" s="65"/>
      <c r="I188" s="116"/>
    </row>
    <row r="189" spans="1:9" ht="12.75" customHeight="1" x14ac:dyDescent="0.2">
      <c r="A189" s="119"/>
      <c r="B189" s="116"/>
      <c r="C189" s="65" t="s">
        <v>151</v>
      </c>
      <c r="D189" s="63"/>
      <c r="E189" s="64"/>
      <c r="F189" s="53"/>
      <c r="G189" s="73">
        <f t="shared" si="28"/>
        <v>0</v>
      </c>
      <c r="H189" s="65"/>
      <c r="I189" s="116"/>
    </row>
    <row r="190" spans="1:9" ht="12.75" customHeight="1" x14ac:dyDescent="0.2">
      <c r="A190" s="120"/>
      <c r="B190" s="117"/>
      <c r="C190" s="65" t="s">
        <v>151</v>
      </c>
      <c r="D190" s="63"/>
      <c r="E190" s="64"/>
      <c r="F190" s="53"/>
      <c r="G190" s="73">
        <f t="shared" si="28"/>
        <v>0</v>
      </c>
      <c r="H190" s="65"/>
      <c r="I190" s="117"/>
    </row>
    <row r="191" spans="1:9" ht="12.75" customHeight="1" x14ac:dyDescent="0.2">
      <c r="A191" s="118" t="s">
        <v>183</v>
      </c>
      <c r="B191" s="115" t="s">
        <v>145</v>
      </c>
      <c r="C191" s="59" t="s">
        <v>146</v>
      </c>
      <c r="D191" s="60"/>
      <c r="E191" s="61"/>
      <c r="F191" s="54"/>
      <c r="G191" s="72">
        <f>SUM(G192:G197)</f>
        <v>0</v>
      </c>
      <c r="H191" s="72">
        <f>ROUND(G191*$D$7,2)</f>
        <v>0</v>
      </c>
      <c r="I191" s="115"/>
    </row>
    <row r="192" spans="1:9" ht="12.75" customHeight="1" x14ac:dyDescent="0.2">
      <c r="A192" s="119"/>
      <c r="B192" s="116"/>
      <c r="C192" s="62" t="s">
        <v>147</v>
      </c>
      <c r="D192" s="63"/>
      <c r="E192" s="64"/>
      <c r="F192" s="53"/>
      <c r="G192" s="73">
        <f t="shared" ref="G192:G197" si="29">ROUND(E192*F192,2)</f>
        <v>0</v>
      </c>
      <c r="H192" s="65"/>
      <c r="I192" s="116"/>
    </row>
    <row r="193" spans="1:12" ht="12.75" customHeight="1" x14ac:dyDescent="0.2">
      <c r="A193" s="119"/>
      <c r="B193" s="116"/>
      <c r="C193" s="62" t="s">
        <v>148</v>
      </c>
      <c r="D193" s="63"/>
      <c r="E193" s="64"/>
      <c r="F193" s="53"/>
      <c r="G193" s="73">
        <f t="shared" si="29"/>
        <v>0</v>
      </c>
      <c r="H193" s="65"/>
      <c r="I193" s="116"/>
    </row>
    <row r="194" spans="1:12" ht="12.75" customHeight="1" x14ac:dyDescent="0.2">
      <c r="A194" s="119"/>
      <c r="B194" s="116"/>
      <c r="C194" s="62" t="s">
        <v>149</v>
      </c>
      <c r="D194" s="63"/>
      <c r="E194" s="64"/>
      <c r="F194" s="53"/>
      <c r="G194" s="73">
        <f t="shared" si="29"/>
        <v>0</v>
      </c>
      <c r="H194" s="65"/>
      <c r="I194" s="116"/>
    </row>
    <row r="195" spans="1:12" x14ac:dyDescent="0.2">
      <c r="A195" s="119"/>
      <c r="B195" s="116"/>
      <c r="C195" s="62" t="s">
        <v>150</v>
      </c>
      <c r="D195" s="63"/>
      <c r="E195" s="64"/>
      <c r="F195" s="53"/>
      <c r="G195" s="73">
        <f t="shared" si="29"/>
        <v>0</v>
      </c>
      <c r="H195" s="65"/>
      <c r="I195" s="116"/>
    </row>
    <row r="196" spans="1:12" x14ac:dyDescent="0.2">
      <c r="A196" s="119"/>
      <c r="B196" s="116"/>
      <c r="C196" s="65" t="s">
        <v>151</v>
      </c>
      <c r="D196" s="63"/>
      <c r="E196" s="64"/>
      <c r="F196" s="53"/>
      <c r="G196" s="73">
        <f t="shared" si="29"/>
        <v>0</v>
      </c>
      <c r="H196" s="65"/>
      <c r="I196" s="116"/>
    </row>
    <row r="197" spans="1:12" x14ac:dyDescent="0.2">
      <c r="A197" s="120"/>
      <c r="B197" s="117"/>
      <c r="C197" s="65" t="s">
        <v>151</v>
      </c>
      <c r="D197" s="63"/>
      <c r="E197" s="64"/>
      <c r="F197" s="53"/>
      <c r="G197" s="73">
        <f t="shared" si="29"/>
        <v>0</v>
      </c>
      <c r="H197" s="65"/>
      <c r="I197" s="117"/>
    </row>
    <row r="198" spans="1:12" ht="26.25" customHeight="1" x14ac:dyDescent="0.2">
      <c r="A198" s="48" t="s">
        <v>99</v>
      </c>
      <c r="B198" s="155" t="s">
        <v>82</v>
      </c>
      <c r="C198" s="155"/>
      <c r="D198" s="155"/>
      <c r="E198" s="155"/>
      <c r="F198" s="155"/>
      <c r="G198" s="71">
        <f>SUM(G199:G203)</f>
        <v>0</v>
      </c>
      <c r="H198" s="71">
        <f>SUM(H199:H203)</f>
        <v>0</v>
      </c>
      <c r="I198" s="57"/>
      <c r="J198" s="42"/>
      <c r="K198" s="51" t="s">
        <v>144</v>
      </c>
      <c r="L198" s="51" t="s">
        <v>141</v>
      </c>
    </row>
    <row r="199" spans="1:12" x14ac:dyDescent="0.2">
      <c r="A199" s="43" t="s">
        <v>100</v>
      </c>
      <c r="B199" s="139" t="s">
        <v>72</v>
      </c>
      <c r="C199" s="139"/>
      <c r="D199" s="66" t="s">
        <v>126</v>
      </c>
      <c r="E199" s="67"/>
      <c r="F199" s="70">
        <f>K199*L199</f>
        <v>0</v>
      </c>
      <c r="G199" s="70">
        <f t="shared" si="0"/>
        <v>0</v>
      </c>
      <c r="H199" s="70">
        <f>ROUND(G199*$D$7,2)</f>
        <v>0</v>
      </c>
      <c r="I199" s="47"/>
      <c r="J199" s="42"/>
      <c r="K199" s="53"/>
      <c r="L199" s="53"/>
    </row>
    <row r="200" spans="1:12" x14ac:dyDescent="0.2">
      <c r="A200" s="43" t="s">
        <v>101</v>
      </c>
      <c r="B200" s="139" t="s">
        <v>72</v>
      </c>
      <c r="C200" s="139"/>
      <c r="D200" s="66" t="s">
        <v>126</v>
      </c>
      <c r="E200" s="67"/>
      <c r="F200" s="70">
        <f t="shared" ref="F200:F203" si="30">K200*L200</f>
        <v>0</v>
      </c>
      <c r="G200" s="70">
        <f t="shared" si="0"/>
        <v>0</v>
      </c>
      <c r="H200" s="70">
        <f t="shared" ref="H200:H203" si="31">ROUND(G200*$D$7,2)</f>
        <v>0</v>
      </c>
      <c r="I200" s="47"/>
      <c r="J200" s="42"/>
      <c r="K200" s="53"/>
      <c r="L200" s="53"/>
    </row>
    <row r="201" spans="1:12" x14ac:dyDescent="0.2">
      <c r="A201" s="43" t="s">
        <v>102</v>
      </c>
      <c r="B201" s="139" t="s">
        <v>72</v>
      </c>
      <c r="C201" s="139"/>
      <c r="D201" s="66" t="s">
        <v>126</v>
      </c>
      <c r="E201" s="67"/>
      <c r="F201" s="70">
        <f t="shared" si="30"/>
        <v>0</v>
      </c>
      <c r="G201" s="70">
        <f t="shared" si="0"/>
        <v>0</v>
      </c>
      <c r="H201" s="70">
        <f t="shared" si="31"/>
        <v>0</v>
      </c>
      <c r="I201" s="47"/>
      <c r="J201" s="42"/>
      <c r="K201" s="53"/>
      <c r="L201" s="53"/>
    </row>
    <row r="202" spans="1:12" x14ac:dyDescent="0.2">
      <c r="A202" s="43" t="s">
        <v>103</v>
      </c>
      <c r="B202" s="139" t="s">
        <v>72</v>
      </c>
      <c r="C202" s="139"/>
      <c r="D202" s="66" t="s">
        <v>126</v>
      </c>
      <c r="E202" s="67"/>
      <c r="F202" s="70">
        <f t="shared" si="30"/>
        <v>0</v>
      </c>
      <c r="G202" s="70">
        <f t="shared" si="0"/>
        <v>0</v>
      </c>
      <c r="H202" s="70">
        <f t="shared" si="31"/>
        <v>0</v>
      </c>
      <c r="I202" s="47"/>
      <c r="J202" s="42"/>
      <c r="K202" s="53"/>
      <c r="L202" s="53"/>
    </row>
    <row r="203" spans="1:12" x14ac:dyDescent="0.2">
      <c r="A203" s="43" t="s">
        <v>104</v>
      </c>
      <c r="B203" s="139" t="s">
        <v>72</v>
      </c>
      <c r="C203" s="139"/>
      <c r="D203" s="66" t="s">
        <v>126</v>
      </c>
      <c r="E203" s="67"/>
      <c r="F203" s="70">
        <f t="shared" si="30"/>
        <v>0</v>
      </c>
      <c r="G203" s="70">
        <f t="shared" si="0"/>
        <v>0</v>
      </c>
      <c r="H203" s="70">
        <f t="shared" si="31"/>
        <v>0</v>
      </c>
      <c r="I203" s="47"/>
      <c r="J203" s="42"/>
      <c r="K203" s="53"/>
      <c r="L203" s="53"/>
    </row>
    <row r="204" spans="1:12" ht="26.25" customHeight="1" x14ac:dyDescent="0.2">
      <c r="A204" s="48" t="s">
        <v>105</v>
      </c>
      <c r="B204" s="155" t="s">
        <v>111</v>
      </c>
      <c r="C204" s="155"/>
      <c r="D204" s="155"/>
      <c r="E204" s="155"/>
      <c r="F204" s="155"/>
      <c r="G204" s="71">
        <f>SUM(G205:G209)</f>
        <v>0</v>
      </c>
      <c r="H204" s="71">
        <f>SUM(H205:H209)</f>
        <v>0</v>
      </c>
      <c r="I204" s="57"/>
      <c r="J204" s="42"/>
      <c r="K204" s="51" t="s">
        <v>144</v>
      </c>
      <c r="L204" s="51" t="s">
        <v>141</v>
      </c>
    </row>
    <row r="205" spans="1:12" x14ac:dyDescent="0.2">
      <c r="A205" s="43" t="s">
        <v>106</v>
      </c>
      <c r="B205" s="139" t="s">
        <v>112</v>
      </c>
      <c r="C205" s="139"/>
      <c r="D205" s="66" t="s">
        <v>126</v>
      </c>
      <c r="E205" s="67"/>
      <c r="F205" s="70">
        <f>K205*L205</f>
        <v>0</v>
      </c>
      <c r="G205" s="70">
        <f t="shared" ref="G205:G209" si="32">ROUND(E205*F205,2)</f>
        <v>0</v>
      </c>
      <c r="H205" s="70">
        <f t="shared" ref="H205:H209" si="33">ROUND(G205*$D$7,2)</f>
        <v>0</v>
      </c>
      <c r="I205" s="47"/>
      <c r="J205" s="42"/>
      <c r="K205" s="53"/>
      <c r="L205" s="53"/>
    </row>
    <row r="206" spans="1:12" x14ac:dyDescent="0.2">
      <c r="A206" s="43" t="s">
        <v>107</v>
      </c>
      <c r="B206" s="139" t="s">
        <v>112</v>
      </c>
      <c r="C206" s="139"/>
      <c r="D206" s="66" t="s">
        <v>126</v>
      </c>
      <c r="E206" s="67"/>
      <c r="F206" s="70">
        <f t="shared" ref="F206:F209" si="34">K206*L206</f>
        <v>0</v>
      </c>
      <c r="G206" s="70">
        <f t="shared" si="32"/>
        <v>0</v>
      </c>
      <c r="H206" s="70">
        <f t="shared" si="33"/>
        <v>0</v>
      </c>
      <c r="I206" s="47"/>
      <c r="J206" s="42"/>
      <c r="K206" s="53"/>
      <c r="L206" s="53"/>
    </row>
    <row r="207" spans="1:12" x14ac:dyDescent="0.2">
      <c r="A207" s="43" t="s">
        <v>108</v>
      </c>
      <c r="B207" s="139" t="s">
        <v>112</v>
      </c>
      <c r="C207" s="139"/>
      <c r="D207" s="66" t="s">
        <v>126</v>
      </c>
      <c r="E207" s="67"/>
      <c r="F207" s="70">
        <f t="shared" si="34"/>
        <v>0</v>
      </c>
      <c r="G207" s="70">
        <f t="shared" si="32"/>
        <v>0</v>
      </c>
      <c r="H207" s="70">
        <f t="shared" si="33"/>
        <v>0</v>
      </c>
      <c r="I207" s="47"/>
      <c r="J207" s="42"/>
      <c r="K207" s="53"/>
      <c r="L207" s="53"/>
    </row>
    <row r="208" spans="1:12" x14ac:dyDescent="0.2">
      <c r="A208" s="43" t="s">
        <v>109</v>
      </c>
      <c r="B208" s="139" t="s">
        <v>112</v>
      </c>
      <c r="C208" s="139"/>
      <c r="D208" s="66" t="s">
        <v>126</v>
      </c>
      <c r="E208" s="67"/>
      <c r="F208" s="70">
        <f t="shared" si="34"/>
        <v>0</v>
      </c>
      <c r="G208" s="70">
        <f t="shared" si="32"/>
        <v>0</v>
      </c>
      <c r="H208" s="70">
        <f t="shared" si="33"/>
        <v>0</v>
      </c>
      <c r="I208" s="47"/>
      <c r="J208" s="42"/>
      <c r="K208" s="53"/>
      <c r="L208" s="53"/>
    </row>
    <row r="209" spans="1:12" x14ac:dyDescent="0.2">
      <c r="A209" s="43" t="s">
        <v>110</v>
      </c>
      <c r="B209" s="139" t="s">
        <v>112</v>
      </c>
      <c r="C209" s="139"/>
      <c r="D209" s="66" t="s">
        <v>126</v>
      </c>
      <c r="E209" s="67"/>
      <c r="F209" s="70">
        <f t="shared" si="34"/>
        <v>0</v>
      </c>
      <c r="G209" s="70">
        <f t="shared" si="32"/>
        <v>0</v>
      </c>
      <c r="H209" s="70">
        <f t="shared" si="33"/>
        <v>0</v>
      </c>
      <c r="I209" s="47"/>
      <c r="J209" s="42"/>
      <c r="K209" s="53"/>
      <c r="L209" s="53"/>
    </row>
    <row r="210" spans="1:12" x14ac:dyDescent="0.2">
      <c r="A210" s="156" t="s">
        <v>43</v>
      </c>
      <c r="B210" s="156"/>
      <c r="C210" s="156"/>
      <c r="D210" s="156"/>
      <c r="E210" s="156"/>
      <c r="F210" s="156"/>
      <c r="G210" s="69">
        <f>G10+G21</f>
        <v>0</v>
      </c>
      <c r="H210" s="69">
        <f>H10+H21</f>
        <v>0</v>
      </c>
      <c r="I210" s="41"/>
      <c r="J210" s="42"/>
    </row>
    <row r="211" spans="1:12" x14ac:dyDescent="0.2">
      <c r="G211" s="68"/>
      <c r="H211" s="68"/>
    </row>
  </sheetData>
  <sheetProtection algorithmName="SHA-512" hashValue="upIijjeG5yAdLC9RKgKv4ptoK5u/OGPRGvCqNrwGaOSwce6ueuepet6tLKVh9PB3cgo0zh74ONM4tBNiIuYHPA==" saltValue="or32u1ta7D+k1mf+C/0M2g==" spinCount="100000" sheet="1" objects="1" scenarios="1" formatRows="0"/>
  <mergeCells count="199">
    <mergeCell ref="D1:I1"/>
    <mergeCell ref="A3:C3"/>
    <mergeCell ref="D3:I3"/>
    <mergeCell ref="D4:E4"/>
    <mergeCell ref="F4:G4"/>
    <mergeCell ref="A5:C5"/>
    <mergeCell ref="D5:I5"/>
    <mergeCell ref="B15:C15"/>
    <mergeCell ref="B16:C16"/>
    <mergeCell ref="B17:C17"/>
    <mergeCell ref="B18:C18"/>
    <mergeCell ref="B19:C19"/>
    <mergeCell ref="B20:C20"/>
    <mergeCell ref="B9:C9"/>
    <mergeCell ref="B10:F10"/>
    <mergeCell ref="B11:C11"/>
    <mergeCell ref="B12:C12"/>
    <mergeCell ref="B13:C13"/>
    <mergeCell ref="B14:C14"/>
    <mergeCell ref="B27:C27"/>
    <mergeCell ref="B28:C28"/>
    <mergeCell ref="B29:C29"/>
    <mergeCell ref="B30:C30"/>
    <mergeCell ref="B31:C31"/>
    <mergeCell ref="B32:C32"/>
    <mergeCell ref="B21:F21"/>
    <mergeCell ref="B22:F22"/>
    <mergeCell ref="B23:C23"/>
    <mergeCell ref="B24:C24"/>
    <mergeCell ref="B25:C25"/>
    <mergeCell ref="B26:C26"/>
    <mergeCell ref="B39:C39"/>
    <mergeCell ref="B40:C40"/>
    <mergeCell ref="B41:C41"/>
    <mergeCell ref="B42:C42"/>
    <mergeCell ref="B43:C43"/>
    <mergeCell ref="B44:F44"/>
    <mergeCell ref="B33:F33"/>
    <mergeCell ref="B34:C34"/>
    <mergeCell ref="B35:C35"/>
    <mergeCell ref="B36:C36"/>
    <mergeCell ref="B37:C37"/>
    <mergeCell ref="B38:C38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F60"/>
    <mergeCell ref="B61:C61"/>
    <mergeCell ref="B62:C62"/>
    <mergeCell ref="B75:C75"/>
    <mergeCell ref="B76:F76"/>
    <mergeCell ref="A77:A81"/>
    <mergeCell ref="B77:B81"/>
    <mergeCell ref="D77:D81"/>
    <mergeCell ref="E77:E81"/>
    <mergeCell ref="F77:F81"/>
    <mergeCell ref="B69:C69"/>
    <mergeCell ref="B70:C70"/>
    <mergeCell ref="B71:C71"/>
    <mergeCell ref="B72:C72"/>
    <mergeCell ref="B73:C73"/>
    <mergeCell ref="B74:C74"/>
    <mergeCell ref="G77:G81"/>
    <mergeCell ref="H77:H81"/>
    <mergeCell ref="I77:I81"/>
    <mergeCell ref="A82:A86"/>
    <mergeCell ref="B82:B86"/>
    <mergeCell ref="D82:D86"/>
    <mergeCell ref="E82:E86"/>
    <mergeCell ref="F82:F86"/>
    <mergeCell ref="G82:G86"/>
    <mergeCell ref="H82:H86"/>
    <mergeCell ref="I82:I86"/>
    <mergeCell ref="A87:A91"/>
    <mergeCell ref="B87:B91"/>
    <mergeCell ref="D87:D91"/>
    <mergeCell ref="E87:E91"/>
    <mergeCell ref="F87:F91"/>
    <mergeCell ref="G87:G91"/>
    <mergeCell ref="H87:H91"/>
    <mergeCell ref="I87:I91"/>
    <mergeCell ref="H92:H96"/>
    <mergeCell ref="I92:I96"/>
    <mergeCell ref="A97:A101"/>
    <mergeCell ref="B97:B101"/>
    <mergeCell ref="D97:D101"/>
    <mergeCell ref="E97:E101"/>
    <mergeCell ref="F97:F101"/>
    <mergeCell ref="G97:G101"/>
    <mergeCell ref="H97:H101"/>
    <mergeCell ref="I97:I101"/>
    <mergeCell ref="A92:A96"/>
    <mergeCell ref="B92:B96"/>
    <mergeCell ref="D92:D96"/>
    <mergeCell ref="E92:E96"/>
    <mergeCell ref="F92:F96"/>
    <mergeCell ref="G92:G96"/>
    <mergeCell ref="H102:H106"/>
    <mergeCell ref="I102:I106"/>
    <mergeCell ref="A107:A111"/>
    <mergeCell ref="B107:B111"/>
    <mergeCell ref="D107:D111"/>
    <mergeCell ref="E107:E111"/>
    <mergeCell ref="F107:F111"/>
    <mergeCell ref="G107:G111"/>
    <mergeCell ref="H107:H111"/>
    <mergeCell ref="I107:I111"/>
    <mergeCell ref="A102:A106"/>
    <mergeCell ref="B102:B106"/>
    <mergeCell ref="D102:D106"/>
    <mergeCell ref="E102:E106"/>
    <mergeCell ref="F102:F106"/>
    <mergeCell ref="G102:G106"/>
    <mergeCell ref="H112:H116"/>
    <mergeCell ref="I112:I116"/>
    <mergeCell ref="A117:A121"/>
    <mergeCell ref="B117:B121"/>
    <mergeCell ref="D117:D121"/>
    <mergeCell ref="E117:E121"/>
    <mergeCell ref="F117:F121"/>
    <mergeCell ref="G117:G121"/>
    <mergeCell ref="H117:H121"/>
    <mergeCell ref="I117:I121"/>
    <mergeCell ref="A112:A116"/>
    <mergeCell ref="B112:B116"/>
    <mergeCell ref="D112:D116"/>
    <mergeCell ref="E112:E116"/>
    <mergeCell ref="F112:F116"/>
    <mergeCell ref="G112:G116"/>
    <mergeCell ref="B128:B134"/>
    <mergeCell ref="H122:H126"/>
    <mergeCell ref="I122:I126"/>
    <mergeCell ref="B127:F127"/>
    <mergeCell ref="A122:A126"/>
    <mergeCell ref="B122:B126"/>
    <mergeCell ref="D122:D126"/>
    <mergeCell ref="E122:E126"/>
    <mergeCell ref="F122:F126"/>
    <mergeCell ref="G122:G126"/>
    <mergeCell ref="A128:A134"/>
    <mergeCell ref="I128:I134"/>
    <mergeCell ref="A135:A141"/>
    <mergeCell ref="B135:B141"/>
    <mergeCell ref="I135:I141"/>
    <mergeCell ref="A142:A148"/>
    <mergeCell ref="B142:B148"/>
    <mergeCell ref="I142:I148"/>
    <mergeCell ref="A149:A155"/>
    <mergeCell ref="B149:B155"/>
    <mergeCell ref="I149:I155"/>
    <mergeCell ref="A156:A162"/>
    <mergeCell ref="B156:B162"/>
    <mergeCell ref="I156:I162"/>
    <mergeCell ref="A163:A169"/>
    <mergeCell ref="B163:B169"/>
    <mergeCell ref="I163:I169"/>
    <mergeCell ref="A170:A176"/>
    <mergeCell ref="B170:B176"/>
    <mergeCell ref="I170:I176"/>
    <mergeCell ref="A177:A183"/>
    <mergeCell ref="B177:B183"/>
    <mergeCell ref="I177:I183"/>
    <mergeCell ref="A184:A190"/>
    <mergeCell ref="B184:B190"/>
    <mergeCell ref="I184:I190"/>
    <mergeCell ref="A191:A197"/>
    <mergeCell ref="B191:B197"/>
    <mergeCell ref="I191:I197"/>
    <mergeCell ref="B207:C207"/>
    <mergeCell ref="B208:C208"/>
    <mergeCell ref="B209:C209"/>
    <mergeCell ref="A210:F210"/>
    <mergeCell ref="B198:F198"/>
    <mergeCell ref="B199:C199"/>
    <mergeCell ref="B200:C200"/>
    <mergeCell ref="B201:C201"/>
    <mergeCell ref="B202:C202"/>
    <mergeCell ref="B203:C203"/>
    <mergeCell ref="B204:F204"/>
    <mergeCell ref="B205:C205"/>
    <mergeCell ref="B206:C206"/>
  </mergeCells>
  <conditionalFormatting sqref="L10:L20">
    <cfRule type="duplicateValues" dxfId="14" priority="1"/>
  </conditionalFormatting>
  <dataValidations count="8"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77:I126"/>
    <dataValidation type="list" allowBlank="1" showInputMessage="1" showErrorMessage="1" sqref="D1:I1">
      <formula1>"Moksliniai tyrimai, Eksperimentinė plėtra"</formula1>
    </dataValidation>
    <dataValidation allowBlank="1" showErrorMessage="1" sqref="F77:F126"/>
    <dataValidation allowBlank="1" showInputMessage="1" showErrorMessage="1" prompt="Įveskite vienos pareigybės darbuotojų fizinio rodiklio pasiekimui skiriamą darbo laiką valandomis." sqref="E77:E126"/>
    <dataValidation type="list" allowBlank="1" showInputMessage="1" showErrorMessage="1" sqref="J1">
      <formula1>"Taikomieji (pramoniniai) moksliniai tyrimai, Eksperimentinė plėtra (bandomoji taikomoji veikla)"</formula1>
    </dataValidation>
    <dataValidation type="list" allowBlank="1" showInputMessage="1" showErrorMessage="1" prompt="Pasirinkite finansavimo intensyvumą, vadovaudamiesi Aprašo 71 punktu" sqref="D7">
      <formula1>"0%,15%,25%,35%,40%,45%,50%,60%,65%,70%,75%,80%"</formula1>
    </dataValidation>
    <dataValidation type="list" allowBlank="1" showInputMessage="1" showErrorMessage="1" sqref="H7">
      <formula1>"4,5"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verticalDpi="0" r:id="rId1"/>
  <headerFooter>
    <oddFooter>&amp;A&amp;RPuslapių &amp;P</oddFooter>
  </headerFooter>
  <rowBreaks count="1" manualBreakCount="1">
    <brk id="148" max="1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4">
    <tabColor rgb="FF92D050"/>
    <pageSetUpPr fitToPage="1"/>
  </sheetPr>
  <dimension ref="A1:S211"/>
  <sheetViews>
    <sheetView zoomScaleNormal="100" workbookViewId="0">
      <pane ySplit="9" topLeftCell="A147" activePane="bottomLeft" state="frozen"/>
      <selection pane="bottomLeft" activeCell="D7" sqref="D7"/>
    </sheetView>
  </sheetViews>
  <sheetFormatPr defaultRowHeight="12.75" x14ac:dyDescent="0.2"/>
  <cols>
    <col min="1" max="1" width="5.5703125" style="32" customWidth="1"/>
    <col min="2" max="2" width="26.140625" style="32" customWidth="1"/>
    <col min="3" max="3" width="28.5703125" style="32" customWidth="1"/>
    <col min="4" max="4" width="12.7109375" style="32" bestFit="1" customWidth="1"/>
    <col min="5" max="5" width="8.140625" style="32" customWidth="1"/>
    <col min="6" max="6" width="12.7109375" style="32" customWidth="1"/>
    <col min="7" max="7" width="18.42578125" style="32" customWidth="1"/>
    <col min="8" max="8" width="16.5703125" style="32" customWidth="1"/>
    <col min="9" max="9" width="34.28515625" style="32" customWidth="1"/>
    <col min="10" max="10" width="1.5703125" style="32" customWidth="1"/>
    <col min="11" max="11" width="22.5703125" style="32" customWidth="1"/>
    <col min="12" max="12" width="16.5703125" style="32" customWidth="1"/>
    <col min="13" max="13" width="15.28515625" style="32" customWidth="1"/>
    <col min="14" max="14" width="10" style="32" customWidth="1"/>
    <col min="15" max="15" width="11.7109375" style="32" customWidth="1"/>
    <col min="16" max="16" width="14" style="32" customWidth="1"/>
    <col min="17" max="17" width="15" style="32" customWidth="1"/>
    <col min="18" max="18" width="22.42578125" style="32" customWidth="1"/>
    <col min="19" max="16384" width="9.140625" style="32"/>
  </cols>
  <sheetData>
    <row r="1" spans="1:10" x14ac:dyDescent="0.2">
      <c r="A1" s="34"/>
      <c r="B1" s="34"/>
      <c r="C1" s="34" t="s">
        <v>89</v>
      </c>
      <c r="D1" s="148"/>
      <c r="E1" s="148"/>
      <c r="F1" s="148"/>
      <c r="G1" s="148"/>
      <c r="H1" s="148"/>
      <c r="I1" s="148"/>
      <c r="J1" s="31"/>
    </row>
    <row r="2" spans="1:10" ht="13.5" customHeight="1" x14ac:dyDescent="0.2">
      <c r="A2" s="34"/>
      <c r="B2" s="34"/>
      <c r="C2" s="34" t="s">
        <v>86</v>
      </c>
      <c r="D2" s="33"/>
      <c r="E2" s="31"/>
      <c r="F2" s="31"/>
      <c r="G2" s="31"/>
      <c r="H2" s="31"/>
      <c r="I2" s="31"/>
      <c r="J2" s="31"/>
    </row>
    <row r="3" spans="1:10" x14ac:dyDescent="0.2">
      <c r="A3" s="147" t="s">
        <v>73</v>
      </c>
      <c r="B3" s="147"/>
      <c r="C3" s="147"/>
      <c r="D3" s="148"/>
      <c r="E3" s="148"/>
      <c r="F3" s="148"/>
      <c r="G3" s="148"/>
      <c r="H3" s="148"/>
      <c r="I3" s="149"/>
      <c r="J3" s="31"/>
    </row>
    <row r="4" spans="1:10" x14ac:dyDescent="0.2">
      <c r="A4" s="34"/>
      <c r="B4" s="34"/>
      <c r="C4" s="34" t="s">
        <v>142</v>
      </c>
      <c r="D4" s="152"/>
      <c r="E4" s="152"/>
      <c r="F4" s="153" t="s">
        <v>143</v>
      </c>
      <c r="G4" s="153"/>
      <c r="H4" s="35"/>
      <c r="I4" s="31"/>
      <c r="J4" s="31"/>
    </row>
    <row r="5" spans="1:10" x14ac:dyDescent="0.2">
      <c r="A5" s="147" t="s">
        <v>140</v>
      </c>
      <c r="B5" s="147"/>
      <c r="C5" s="147"/>
      <c r="D5" s="151"/>
      <c r="E5" s="151"/>
      <c r="F5" s="151"/>
      <c r="G5" s="151"/>
      <c r="H5" s="151"/>
      <c r="I5" s="148"/>
      <c r="J5" s="31"/>
    </row>
    <row r="6" spans="1:10" x14ac:dyDescent="0.2">
      <c r="A6" s="34"/>
      <c r="B6" s="34"/>
      <c r="C6" s="34"/>
      <c r="D6" s="31"/>
      <c r="E6" s="31"/>
      <c r="F6" s="31"/>
      <c r="G6" s="31"/>
      <c r="H6" s="31"/>
      <c r="I6" s="31"/>
      <c r="J6" s="31"/>
    </row>
    <row r="7" spans="1:10" x14ac:dyDescent="0.2">
      <c r="A7" s="34"/>
      <c r="B7" s="34"/>
      <c r="C7" s="34" t="s">
        <v>90</v>
      </c>
      <c r="D7" s="36"/>
      <c r="E7" s="31"/>
      <c r="F7" s="31"/>
      <c r="G7" s="37" t="s">
        <v>161</v>
      </c>
      <c r="H7" s="36"/>
      <c r="I7" s="31"/>
      <c r="J7" s="31"/>
    </row>
    <row r="8" spans="1:10" ht="6" customHeight="1" x14ac:dyDescent="0.2"/>
    <row r="9" spans="1:10" ht="38.25" x14ac:dyDescent="0.2">
      <c r="A9" s="38" t="s">
        <v>4</v>
      </c>
      <c r="B9" s="150" t="s">
        <v>172</v>
      </c>
      <c r="C9" s="150"/>
      <c r="D9" s="38" t="s">
        <v>1</v>
      </c>
      <c r="E9" s="38" t="s">
        <v>2</v>
      </c>
      <c r="F9" s="38" t="s">
        <v>3</v>
      </c>
      <c r="G9" s="38" t="s">
        <v>88</v>
      </c>
      <c r="H9" s="38" t="s">
        <v>87</v>
      </c>
      <c r="I9" s="38" t="s">
        <v>11</v>
      </c>
      <c r="J9" s="39"/>
    </row>
    <row r="10" spans="1:10" ht="27.75" customHeight="1" x14ac:dyDescent="0.2">
      <c r="A10" s="40">
        <v>4</v>
      </c>
      <c r="B10" s="143" t="s">
        <v>93</v>
      </c>
      <c r="C10" s="143"/>
      <c r="D10" s="143"/>
      <c r="E10" s="143"/>
      <c r="F10" s="143"/>
      <c r="G10" s="69">
        <f>SUM(G11:G20)</f>
        <v>0</v>
      </c>
      <c r="H10" s="69">
        <f>SUM(H11:H20)</f>
        <v>0</v>
      </c>
      <c r="I10" s="41"/>
      <c r="J10" s="42"/>
    </row>
    <row r="11" spans="1:10" x14ac:dyDescent="0.2">
      <c r="A11" s="43" t="s">
        <v>13</v>
      </c>
      <c r="B11" s="139" t="s">
        <v>12</v>
      </c>
      <c r="C11" s="139"/>
      <c r="D11" s="44"/>
      <c r="E11" s="45"/>
      <c r="F11" s="46"/>
      <c r="G11" s="70">
        <f t="shared" ref="G11:G203" si="0">ROUND(E11*F11,2)</f>
        <v>0</v>
      </c>
      <c r="H11" s="70">
        <f t="shared" ref="H11:H75" si="1">ROUND(G11*$D$7,2)</f>
        <v>0</v>
      </c>
      <c r="I11" s="47"/>
      <c r="J11" s="42"/>
    </row>
    <row r="12" spans="1:10" x14ac:dyDescent="0.2">
      <c r="A12" s="43" t="s">
        <v>14</v>
      </c>
      <c r="B12" s="139" t="s">
        <v>12</v>
      </c>
      <c r="C12" s="139"/>
      <c r="D12" s="44"/>
      <c r="E12" s="45"/>
      <c r="F12" s="46"/>
      <c r="G12" s="70">
        <f t="shared" si="0"/>
        <v>0</v>
      </c>
      <c r="H12" s="70">
        <f t="shared" si="1"/>
        <v>0</v>
      </c>
      <c r="I12" s="47"/>
      <c r="J12" s="42"/>
    </row>
    <row r="13" spans="1:10" x14ac:dyDescent="0.2">
      <c r="A13" s="43" t="s">
        <v>15</v>
      </c>
      <c r="B13" s="139" t="s">
        <v>12</v>
      </c>
      <c r="C13" s="139"/>
      <c r="D13" s="44"/>
      <c r="E13" s="45"/>
      <c r="F13" s="46"/>
      <c r="G13" s="70">
        <f t="shared" si="0"/>
        <v>0</v>
      </c>
      <c r="H13" s="70">
        <f t="shared" si="1"/>
        <v>0</v>
      </c>
      <c r="I13" s="47"/>
      <c r="J13" s="42"/>
    </row>
    <row r="14" spans="1:10" x14ac:dyDescent="0.2">
      <c r="A14" s="43" t="s">
        <v>16</v>
      </c>
      <c r="B14" s="139" t="s">
        <v>12</v>
      </c>
      <c r="C14" s="139"/>
      <c r="D14" s="44"/>
      <c r="E14" s="45"/>
      <c r="F14" s="46"/>
      <c r="G14" s="70">
        <f t="shared" si="0"/>
        <v>0</v>
      </c>
      <c r="H14" s="70">
        <f t="shared" si="1"/>
        <v>0</v>
      </c>
      <c r="I14" s="47"/>
      <c r="J14" s="42"/>
    </row>
    <row r="15" spans="1:10" x14ac:dyDescent="0.2">
      <c r="A15" s="43" t="s">
        <v>17</v>
      </c>
      <c r="B15" s="139" t="s">
        <v>12</v>
      </c>
      <c r="C15" s="139"/>
      <c r="D15" s="44"/>
      <c r="E15" s="45"/>
      <c r="F15" s="46"/>
      <c r="G15" s="70">
        <f t="shared" si="0"/>
        <v>0</v>
      </c>
      <c r="H15" s="70">
        <f t="shared" si="1"/>
        <v>0</v>
      </c>
      <c r="I15" s="47"/>
      <c r="J15" s="42"/>
    </row>
    <row r="16" spans="1:10" x14ac:dyDescent="0.2">
      <c r="A16" s="43" t="s">
        <v>18</v>
      </c>
      <c r="B16" s="139" t="s">
        <v>12</v>
      </c>
      <c r="C16" s="139"/>
      <c r="D16" s="44"/>
      <c r="E16" s="45"/>
      <c r="F16" s="46"/>
      <c r="G16" s="70">
        <f t="shared" si="0"/>
        <v>0</v>
      </c>
      <c r="H16" s="70">
        <f t="shared" si="1"/>
        <v>0</v>
      </c>
      <c r="I16" s="47"/>
      <c r="J16" s="42"/>
    </row>
    <row r="17" spans="1:10" x14ac:dyDescent="0.2">
      <c r="A17" s="43" t="s">
        <v>19</v>
      </c>
      <c r="B17" s="139" t="s">
        <v>12</v>
      </c>
      <c r="C17" s="139"/>
      <c r="D17" s="44"/>
      <c r="E17" s="45"/>
      <c r="F17" s="46"/>
      <c r="G17" s="70">
        <f t="shared" si="0"/>
        <v>0</v>
      </c>
      <c r="H17" s="70">
        <f t="shared" si="1"/>
        <v>0</v>
      </c>
      <c r="I17" s="47"/>
      <c r="J17" s="42"/>
    </row>
    <row r="18" spans="1:10" x14ac:dyDescent="0.2">
      <c r="A18" s="43" t="s">
        <v>20</v>
      </c>
      <c r="B18" s="139" t="s">
        <v>12</v>
      </c>
      <c r="C18" s="139"/>
      <c r="D18" s="44"/>
      <c r="E18" s="45"/>
      <c r="F18" s="46"/>
      <c r="G18" s="70">
        <f t="shared" si="0"/>
        <v>0</v>
      </c>
      <c r="H18" s="70">
        <f t="shared" si="1"/>
        <v>0</v>
      </c>
      <c r="I18" s="47"/>
      <c r="J18" s="42"/>
    </row>
    <row r="19" spans="1:10" x14ac:dyDescent="0.2">
      <c r="A19" s="43" t="s">
        <v>21</v>
      </c>
      <c r="B19" s="139" t="s">
        <v>12</v>
      </c>
      <c r="C19" s="139"/>
      <c r="D19" s="44"/>
      <c r="E19" s="45"/>
      <c r="F19" s="46"/>
      <c r="G19" s="70">
        <f t="shared" si="0"/>
        <v>0</v>
      </c>
      <c r="H19" s="70">
        <f t="shared" si="1"/>
        <v>0</v>
      </c>
      <c r="I19" s="47"/>
      <c r="J19" s="42"/>
    </row>
    <row r="20" spans="1:10" x14ac:dyDescent="0.2">
      <c r="A20" s="43" t="s">
        <v>22</v>
      </c>
      <c r="B20" s="139" t="s">
        <v>12</v>
      </c>
      <c r="C20" s="139"/>
      <c r="D20" s="44"/>
      <c r="E20" s="45"/>
      <c r="F20" s="46"/>
      <c r="G20" s="70">
        <f t="shared" si="0"/>
        <v>0</v>
      </c>
      <c r="H20" s="70">
        <f t="shared" si="1"/>
        <v>0</v>
      </c>
      <c r="I20" s="47"/>
      <c r="J20" s="42"/>
    </row>
    <row r="21" spans="1:10" x14ac:dyDescent="0.2">
      <c r="A21" s="40">
        <v>5</v>
      </c>
      <c r="B21" s="143" t="s">
        <v>6</v>
      </c>
      <c r="C21" s="143"/>
      <c r="D21" s="143"/>
      <c r="E21" s="143"/>
      <c r="F21" s="143"/>
      <c r="G21" s="69">
        <f>G22+G33+G44+G60+G76+G127+G198+G204</f>
        <v>0</v>
      </c>
      <c r="H21" s="69">
        <f>H22+H33+H44+H60+H76+H127+H198+H204</f>
        <v>0</v>
      </c>
      <c r="I21" s="41"/>
      <c r="J21" s="42"/>
    </row>
    <row r="22" spans="1:10" x14ac:dyDescent="0.2">
      <c r="A22" s="48" t="s">
        <v>7</v>
      </c>
      <c r="B22" s="144" t="s">
        <v>115</v>
      </c>
      <c r="C22" s="145"/>
      <c r="D22" s="145"/>
      <c r="E22" s="145"/>
      <c r="F22" s="146"/>
      <c r="G22" s="71">
        <f>SUM(G23:G32)</f>
        <v>0</v>
      </c>
      <c r="H22" s="71">
        <f>SUM(H23:H32)</f>
        <v>0</v>
      </c>
      <c r="I22" s="49"/>
      <c r="J22" s="50"/>
    </row>
    <row r="23" spans="1:10" x14ac:dyDescent="0.2">
      <c r="A23" s="43" t="s">
        <v>23</v>
      </c>
      <c r="B23" s="139" t="s">
        <v>54</v>
      </c>
      <c r="C23" s="139"/>
      <c r="D23" s="44"/>
      <c r="E23" s="45"/>
      <c r="F23" s="46"/>
      <c r="G23" s="70">
        <f t="shared" ref="G23:G32" si="2">ROUND(E23*F23,2)</f>
        <v>0</v>
      </c>
      <c r="H23" s="70">
        <f t="shared" si="1"/>
        <v>0</v>
      </c>
      <c r="I23" s="47"/>
      <c r="J23" s="42"/>
    </row>
    <row r="24" spans="1:10" x14ac:dyDescent="0.2">
      <c r="A24" s="43" t="s">
        <v>24</v>
      </c>
      <c r="B24" s="139" t="s">
        <v>54</v>
      </c>
      <c r="C24" s="139"/>
      <c r="D24" s="44"/>
      <c r="E24" s="45"/>
      <c r="F24" s="46"/>
      <c r="G24" s="70">
        <f t="shared" si="2"/>
        <v>0</v>
      </c>
      <c r="H24" s="70">
        <f t="shared" si="1"/>
        <v>0</v>
      </c>
      <c r="I24" s="47"/>
      <c r="J24" s="42"/>
    </row>
    <row r="25" spans="1:10" x14ac:dyDescent="0.2">
      <c r="A25" s="43" t="s">
        <v>25</v>
      </c>
      <c r="B25" s="139" t="s">
        <v>54</v>
      </c>
      <c r="C25" s="139"/>
      <c r="D25" s="44"/>
      <c r="E25" s="45"/>
      <c r="F25" s="46"/>
      <c r="G25" s="70">
        <f t="shared" si="2"/>
        <v>0</v>
      </c>
      <c r="H25" s="70">
        <f t="shared" si="1"/>
        <v>0</v>
      </c>
      <c r="I25" s="47"/>
      <c r="J25" s="42"/>
    </row>
    <row r="26" spans="1:10" x14ac:dyDescent="0.2">
      <c r="A26" s="43" t="s">
        <v>26</v>
      </c>
      <c r="B26" s="139" t="s">
        <v>54</v>
      </c>
      <c r="C26" s="139"/>
      <c r="D26" s="44"/>
      <c r="E26" s="45"/>
      <c r="F26" s="46"/>
      <c r="G26" s="70">
        <f t="shared" si="2"/>
        <v>0</v>
      </c>
      <c r="H26" s="70">
        <f t="shared" si="1"/>
        <v>0</v>
      </c>
      <c r="I26" s="47"/>
      <c r="J26" s="42"/>
    </row>
    <row r="27" spans="1:10" x14ac:dyDescent="0.2">
      <c r="A27" s="43" t="s">
        <v>27</v>
      </c>
      <c r="B27" s="139" t="s">
        <v>54</v>
      </c>
      <c r="C27" s="139"/>
      <c r="D27" s="44"/>
      <c r="E27" s="45"/>
      <c r="F27" s="46"/>
      <c r="G27" s="70">
        <f t="shared" si="2"/>
        <v>0</v>
      </c>
      <c r="H27" s="70">
        <f t="shared" si="1"/>
        <v>0</v>
      </c>
      <c r="I27" s="47"/>
      <c r="J27" s="42"/>
    </row>
    <row r="28" spans="1:10" x14ac:dyDescent="0.2">
      <c r="A28" s="43" t="s">
        <v>28</v>
      </c>
      <c r="B28" s="139" t="s">
        <v>54</v>
      </c>
      <c r="C28" s="139"/>
      <c r="D28" s="44"/>
      <c r="E28" s="45"/>
      <c r="F28" s="46"/>
      <c r="G28" s="70">
        <f t="shared" si="2"/>
        <v>0</v>
      </c>
      <c r="H28" s="70">
        <f t="shared" si="1"/>
        <v>0</v>
      </c>
      <c r="I28" s="47"/>
      <c r="J28" s="42"/>
    </row>
    <row r="29" spans="1:10" x14ac:dyDescent="0.2">
      <c r="A29" s="43" t="s">
        <v>29</v>
      </c>
      <c r="B29" s="139" t="s">
        <v>54</v>
      </c>
      <c r="C29" s="139"/>
      <c r="D29" s="44"/>
      <c r="E29" s="45"/>
      <c r="F29" s="46"/>
      <c r="G29" s="70">
        <f t="shared" si="2"/>
        <v>0</v>
      </c>
      <c r="H29" s="70">
        <f t="shared" si="1"/>
        <v>0</v>
      </c>
      <c r="I29" s="47"/>
      <c r="J29" s="42"/>
    </row>
    <row r="30" spans="1:10" x14ac:dyDescent="0.2">
      <c r="A30" s="43" t="s">
        <v>30</v>
      </c>
      <c r="B30" s="139" t="s">
        <v>54</v>
      </c>
      <c r="C30" s="139"/>
      <c r="D30" s="44"/>
      <c r="E30" s="45"/>
      <c r="F30" s="46"/>
      <c r="G30" s="70">
        <f t="shared" si="2"/>
        <v>0</v>
      </c>
      <c r="H30" s="70">
        <f t="shared" si="1"/>
        <v>0</v>
      </c>
      <c r="I30" s="47"/>
      <c r="J30" s="42"/>
    </row>
    <row r="31" spans="1:10" x14ac:dyDescent="0.2">
      <c r="A31" s="43" t="s">
        <v>31</v>
      </c>
      <c r="B31" s="139" t="s">
        <v>54</v>
      </c>
      <c r="C31" s="139"/>
      <c r="D31" s="44"/>
      <c r="E31" s="45"/>
      <c r="F31" s="46"/>
      <c r="G31" s="70">
        <f t="shared" si="2"/>
        <v>0</v>
      </c>
      <c r="H31" s="70">
        <f t="shared" si="1"/>
        <v>0</v>
      </c>
      <c r="I31" s="47"/>
      <c r="J31" s="42"/>
    </row>
    <row r="32" spans="1:10" x14ac:dyDescent="0.2">
      <c r="A32" s="43" t="s">
        <v>32</v>
      </c>
      <c r="B32" s="139" t="s">
        <v>54</v>
      </c>
      <c r="C32" s="139"/>
      <c r="D32" s="44"/>
      <c r="E32" s="45"/>
      <c r="F32" s="46"/>
      <c r="G32" s="70">
        <f t="shared" si="2"/>
        <v>0</v>
      </c>
      <c r="H32" s="70">
        <f t="shared" si="1"/>
        <v>0</v>
      </c>
      <c r="I32" s="47"/>
      <c r="J32" s="42"/>
    </row>
    <row r="33" spans="1:10" x14ac:dyDescent="0.2">
      <c r="A33" s="48" t="s">
        <v>8</v>
      </c>
      <c r="B33" s="144" t="s">
        <v>74</v>
      </c>
      <c r="C33" s="145"/>
      <c r="D33" s="145"/>
      <c r="E33" s="145"/>
      <c r="F33" s="146"/>
      <c r="G33" s="71">
        <f>SUM(G34:G43)</f>
        <v>0</v>
      </c>
      <c r="H33" s="71">
        <f>SUM(H34:H43)</f>
        <v>0</v>
      </c>
      <c r="I33" s="49"/>
      <c r="J33" s="50"/>
    </row>
    <row r="34" spans="1:10" x14ac:dyDescent="0.2">
      <c r="A34" s="43" t="s">
        <v>33</v>
      </c>
      <c r="B34" s="139" t="s">
        <v>54</v>
      </c>
      <c r="C34" s="139"/>
      <c r="D34" s="44"/>
      <c r="E34" s="45"/>
      <c r="F34" s="46"/>
      <c r="G34" s="70">
        <f t="shared" ref="G34:G43" si="3">ROUND(E34*F34,2)</f>
        <v>0</v>
      </c>
      <c r="H34" s="70">
        <f t="shared" si="1"/>
        <v>0</v>
      </c>
      <c r="I34" s="47"/>
      <c r="J34" s="42"/>
    </row>
    <row r="35" spans="1:10" x14ac:dyDescent="0.2">
      <c r="A35" s="43" t="s">
        <v>34</v>
      </c>
      <c r="B35" s="139" t="s">
        <v>54</v>
      </c>
      <c r="C35" s="139"/>
      <c r="D35" s="44"/>
      <c r="E35" s="45"/>
      <c r="F35" s="46"/>
      <c r="G35" s="70">
        <f t="shared" si="3"/>
        <v>0</v>
      </c>
      <c r="H35" s="70">
        <f t="shared" si="1"/>
        <v>0</v>
      </c>
      <c r="I35" s="47"/>
      <c r="J35" s="42"/>
    </row>
    <row r="36" spans="1:10" x14ac:dyDescent="0.2">
      <c r="A36" s="43" t="s">
        <v>35</v>
      </c>
      <c r="B36" s="139" t="s">
        <v>54</v>
      </c>
      <c r="C36" s="139"/>
      <c r="D36" s="44"/>
      <c r="E36" s="45"/>
      <c r="F36" s="46"/>
      <c r="G36" s="70">
        <f t="shared" si="3"/>
        <v>0</v>
      </c>
      <c r="H36" s="70">
        <f t="shared" si="1"/>
        <v>0</v>
      </c>
      <c r="I36" s="47"/>
      <c r="J36" s="42"/>
    </row>
    <row r="37" spans="1:10" x14ac:dyDescent="0.2">
      <c r="A37" s="43" t="s">
        <v>36</v>
      </c>
      <c r="B37" s="139" t="s">
        <v>54</v>
      </c>
      <c r="C37" s="139"/>
      <c r="D37" s="44"/>
      <c r="E37" s="45"/>
      <c r="F37" s="46"/>
      <c r="G37" s="70">
        <f t="shared" si="3"/>
        <v>0</v>
      </c>
      <c r="H37" s="70">
        <f t="shared" si="1"/>
        <v>0</v>
      </c>
      <c r="I37" s="47"/>
      <c r="J37" s="42"/>
    </row>
    <row r="38" spans="1:10" x14ac:dyDescent="0.2">
      <c r="A38" s="43" t="s">
        <v>37</v>
      </c>
      <c r="B38" s="139" t="s">
        <v>54</v>
      </c>
      <c r="C38" s="139"/>
      <c r="D38" s="44"/>
      <c r="E38" s="45"/>
      <c r="F38" s="46"/>
      <c r="G38" s="70">
        <f t="shared" si="3"/>
        <v>0</v>
      </c>
      <c r="H38" s="70">
        <f t="shared" si="1"/>
        <v>0</v>
      </c>
      <c r="I38" s="47"/>
      <c r="J38" s="42"/>
    </row>
    <row r="39" spans="1:10" x14ac:dyDescent="0.2">
      <c r="A39" s="43" t="s">
        <v>38</v>
      </c>
      <c r="B39" s="139" t="s">
        <v>54</v>
      </c>
      <c r="C39" s="139"/>
      <c r="D39" s="44"/>
      <c r="E39" s="45"/>
      <c r="F39" s="46"/>
      <c r="G39" s="70">
        <f t="shared" si="3"/>
        <v>0</v>
      </c>
      <c r="H39" s="70">
        <f t="shared" si="1"/>
        <v>0</v>
      </c>
      <c r="I39" s="47"/>
      <c r="J39" s="42"/>
    </row>
    <row r="40" spans="1:10" x14ac:dyDescent="0.2">
      <c r="A40" s="43" t="s">
        <v>39</v>
      </c>
      <c r="B40" s="139" t="s">
        <v>54</v>
      </c>
      <c r="C40" s="139"/>
      <c r="D40" s="44"/>
      <c r="E40" s="45"/>
      <c r="F40" s="46"/>
      <c r="G40" s="70">
        <f t="shared" si="3"/>
        <v>0</v>
      </c>
      <c r="H40" s="70">
        <f t="shared" si="1"/>
        <v>0</v>
      </c>
      <c r="I40" s="47"/>
      <c r="J40" s="42"/>
    </row>
    <row r="41" spans="1:10" x14ac:dyDescent="0.2">
      <c r="A41" s="43" t="s">
        <v>40</v>
      </c>
      <c r="B41" s="139" t="s">
        <v>54</v>
      </c>
      <c r="C41" s="139"/>
      <c r="D41" s="44"/>
      <c r="E41" s="45"/>
      <c r="F41" s="46"/>
      <c r="G41" s="70">
        <f t="shared" si="3"/>
        <v>0</v>
      </c>
      <c r="H41" s="70">
        <f t="shared" si="1"/>
        <v>0</v>
      </c>
      <c r="I41" s="47"/>
      <c r="J41" s="42"/>
    </row>
    <row r="42" spans="1:10" x14ac:dyDescent="0.2">
      <c r="A42" s="43" t="s">
        <v>41</v>
      </c>
      <c r="B42" s="139" t="s">
        <v>54</v>
      </c>
      <c r="C42" s="139"/>
      <c r="D42" s="44"/>
      <c r="E42" s="45"/>
      <c r="F42" s="46"/>
      <c r="G42" s="70">
        <f t="shared" si="3"/>
        <v>0</v>
      </c>
      <c r="H42" s="70">
        <f t="shared" si="1"/>
        <v>0</v>
      </c>
      <c r="I42" s="47"/>
      <c r="J42" s="42"/>
    </row>
    <row r="43" spans="1:10" x14ac:dyDescent="0.2">
      <c r="A43" s="43" t="s">
        <v>42</v>
      </c>
      <c r="B43" s="139" t="s">
        <v>54</v>
      </c>
      <c r="C43" s="139"/>
      <c r="D43" s="44"/>
      <c r="E43" s="45"/>
      <c r="F43" s="46"/>
      <c r="G43" s="70">
        <f t="shared" si="3"/>
        <v>0</v>
      </c>
      <c r="H43" s="70">
        <f t="shared" si="1"/>
        <v>0</v>
      </c>
      <c r="I43" s="47"/>
      <c r="J43" s="42"/>
    </row>
    <row r="44" spans="1:10" ht="25.5" customHeight="1" x14ac:dyDescent="0.2">
      <c r="A44" s="48" t="s">
        <v>9</v>
      </c>
      <c r="B44" s="144" t="s">
        <v>171</v>
      </c>
      <c r="C44" s="145"/>
      <c r="D44" s="145"/>
      <c r="E44" s="145"/>
      <c r="F44" s="146"/>
      <c r="G44" s="71">
        <f>SUM(G45:G61)</f>
        <v>0</v>
      </c>
      <c r="H44" s="71">
        <f>SUM(H45:H61)</f>
        <v>0</v>
      </c>
      <c r="I44" s="49"/>
      <c r="J44" s="50"/>
    </row>
    <row r="45" spans="1:10" x14ac:dyDescent="0.2">
      <c r="A45" s="43" t="s">
        <v>44</v>
      </c>
      <c r="B45" s="139" t="s">
        <v>12</v>
      </c>
      <c r="C45" s="139"/>
      <c r="D45" s="44"/>
      <c r="E45" s="45"/>
      <c r="F45" s="46"/>
      <c r="G45" s="70">
        <f t="shared" ref="G45:G59" si="4">ROUND(E45*F45,2)</f>
        <v>0</v>
      </c>
      <c r="H45" s="70">
        <f t="shared" ref="H45:H59" si="5">ROUND(G45*$D$7,2)</f>
        <v>0</v>
      </c>
      <c r="I45" s="47"/>
      <c r="J45" s="42"/>
    </row>
    <row r="46" spans="1:10" x14ac:dyDescent="0.2">
      <c r="A46" s="43" t="s">
        <v>45</v>
      </c>
      <c r="B46" s="139" t="s">
        <v>12</v>
      </c>
      <c r="C46" s="139"/>
      <c r="D46" s="44"/>
      <c r="E46" s="45"/>
      <c r="F46" s="46"/>
      <c r="G46" s="70">
        <f t="shared" si="4"/>
        <v>0</v>
      </c>
      <c r="H46" s="70">
        <f t="shared" si="5"/>
        <v>0</v>
      </c>
      <c r="I46" s="47"/>
      <c r="J46" s="42"/>
    </row>
    <row r="47" spans="1:10" x14ac:dyDescent="0.2">
      <c r="A47" s="43" t="s">
        <v>46</v>
      </c>
      <c r="B47" s="139" t="s">
        <v>12</v>
      </c>
      <c r="C47" s="139"/>
      <c r="D47" s="44"/>
      <c r="E47" s="45"/>
      <c r="F47" s="46"/>
      <c r="G47" s="70">
        <f t="shared" si="4"/>
        <v>0</v>
      </c>
      <c r="H47" s="70">
        <f t="shared" si="5"/>
        <v>0</v>
      </c>
      <c r="I47" s="47"/>
      <c r="J47" s="42"/>
    </row>
    <row r="48" spans="1:10" x14ac:dyDescent="0.2">
      <c r="A48" s="43" t="s">
        <v>47</v>
      </c>
      <c r="B48" s="139" t="s">
        <v>12</v>
      </c>
      <c r="C48" s="139"/>
      <c r="D48" s="44"/>
      <c r="E48" s="45"/>
      <c r="F48" s="46"/>
      <c r="G48" s="70">
        <f t="shared" si="4"/>
        <v>0</v>
      </c>
      <c r="H48" s="70">
        <f t="shared" si="5"/>
        <v>0</v>
      </c>
      <c r="I48" s="47"/>
      <c r="J48" s="42"/>
    </row>
    <row r="49" spans="1:19" x14ac:dyDescent="0.2">
      <c r="A49" s="43" t="s">
        <v>48</v>
      </c>
      <c r="B49" s="139" t="s">
        <v>12</v>
      </c>
      <c r="C49" s="139"/>
      <c r="D49" s="44"/>
      <c r="E49" s="45"/>
      <c r="F49" s="46"/>
      <c r="G49" s="70">
        <f t="shared" si="4"/>
        <v>0</v>
      </c>
      <c r="H49" s="70">
        <f t="shared" si="5"/>
        <v>0</v>
      </c>
      <c r="I49" s="47"/>
      <c r="J49" s="42"/>
    </row>
    <row r="50" spans="1:19" x14ac:dyDescent="0.2">
      <c r="A50" s="43" t="s">
        <v>49</v>
      </c>
      <c r="B50" s="139" t="s">
        <v>12</v>
      </c>
      <c r="C50" s="139"/>
      <c r="D50" s="44"/>
      <c r="E50" s="45"/>
      <c r="F50" s="46"/>
      <c r="G50" s="70">
        <f t="shared" si="4"/>
        <v>0</v>
      </c>
      <c r="H50" s="70">
        <f t="shared" si="5"/>
        <v>0</v>
      </c>
      <c r="I50" s="47"/>
      <c r="J50" s="42"/>
    </row>
    <row r="51" spans="1:19" x14ac:dyDescent="0.2">
      <c r="A51" s="43" t="s">
        <v>50</v>
      </c>
      <c r="B51" s="139" t="s">
        <v>12</v>
      </c>
      <c r="C51" s="139"/>
      <c r="D51" s="44"/>
      <c r="E51" s="45"/>
      <c r="F51" s="46"/>
      <c r="G51" s="70">
        <f t="shared" si="4"/>
        <v>0</v>
      </c>
      <c r="H51" s="70">
        <f t="shared" si="5"/>
        <v>0</v>
      </c>
      <c r="I51" s="47"/>
      <c r="J51" s="42"/>
    </row>
    <row r="52" spans="1:19" x14ac:dyDescent="0.2">
      <c r="A52" s="43" t="s">
        <v>51</v>
      </c>
      <c r="B52" s="139" t="s">
        <v>12</v>
      </c>
      <c r="C52" s="139"/>
      <c r="D52" s="44"/>
      <c r="E52" s="45"/>
      <c r="F52" s="46"/>
      <c r="G52" s="70">
        <f t="shared" si="4"/>
        <v>0</v>
      </c>
      <c r="H52" s="70">
        <f t="shared" si="5"/>
        <v>0</v>
      </c>
      <c r="I52" s="47"/>
      <c r="J52" s="42"/>
    </row>
    <row r="53" spans="1:19" x14ac:dyDescent="0.2">
      <c r="A53" s="43" t="s">
        <v>52</v>
      </c>
      <c r="B53" s="139" t="s">
        <v>12</v>
      </c>
      <c r="C53" s="139"/>
      <c r="D53" s="44"/>
      <c r="E53" s="45"/>
      <c r="F53" s="46"/>
      <c r="G53" s="70">
        <f t="shared" si="4"/>
        <v>0</v>
      </c>
      <c r="H53" s="70">
        <f t="shared" si="5"/>
        <v>0</v>
      </c>
      <c r="I53" s="47"/>
      <c r="J53" s="42"/>
    </row>
    <row r="54" spans="1:19" x14ac:dyDescent="0.2">
      <c r="A54" s="43" t="s">
        <v>53</v>
      </c>
      <c r="B54" s="139" t="s">
        <v>12</v>
      </c>
      <c r="C54" s="139"/>
      <c r="D54" s="44"/>
      <c r="E54" s="45"/>
      <c r="F54" s="46"/>
      <c r="G54" s="70">
        <f t="shared" si="4"/>
        <v>0</v>
      </c>
      <c r="H54" s="70">
        <f t="shared" si="5"/>
        <v>0</v>
      </c>
      <c r="I54" s="47"/>
      <c r="J54" s="42"/>
    </row>
    <row r="55" spans="1:19" x14ac:dyDescent="0.2">
      <c r="A55" s="43" t="s">
        <v>94</v>
      </c>
      <c r="B55" s="139" t="s">
        <v>12</v>
      </c>
      <c r="C55" s="139"/>
      <c r="D55" s="44"/>
      <c r="E55" s="45"/>
      <c r="F55" s="46"/>
      <c r="G55" s="70">
        <f t="shared" si="4"/>
        <v>0</v>
      </c>
      <c r="H55" s="70">
        <f t="shared" si="5"/>
        <v>0</v>
      </c>
      <c r="I55" s="47"/>
      <c r="J55" s="42"/>
    </row>
    <row r="56" spans="1:19" x14ac:dyDescent="0.2">
      <c r="A56" s="43" t="s">
        <v>95</v>
      </c>
      <c r="B56" s="139" t="s">
        <v>12</v>
      </c>
      <c r="C56" s="139"/>
      <c r="D56" s="44"/>
      <c r="E56" s="45"/>
      <c r="F56" s="46"/>
      <c r="G56" s="70">
        <f t="shared" si="4"/>
        <v>0</v>
      </c>
      <c r="H56" s="70">
        <f t="shared" si="5"/>
        <v>0</v>
      </c>
      <c r="I56" s="47"/>
      <c r="J56" s="42"/>
    </row>
    <row r="57" spans="1:19" x14ac:dyDescent="0.2">
      <c r="A57" s="43" t="s">
        <v>96</v>
      </c>
      <c r="B57" s="139" t="s">
        <v>12</v>
      </c>
      <c r="C57" s="139"/>
      <c r="D57" s="44"/>
      <c r="E57" s="45"/>
      <c r="F57" s="46"/>
      <c r="G57" s="70">
        <f t="shared" si="4"/>
        <v>0</v>
      </c>
      <c r="H57" s="70">
        <f t="shared" si="5"/>
        <v>0</v>
      </c>
      <c r="I57" s="47"/>
      <c r="J57" s="42"/>
    </row>
    <row r="58" spans="1:19" x14ac:dyDescent="0.2">
      <c r="A58" s="43" t="s">
        <v>97</v>
      </c>
      <c r="B58" s="139" t="s">
        <v>12</v>
      </c>
      <c r="C58" s="139"/>
      <c r="D58" s="44"/>
      <c r="E58" s="45"/>
      <c r="F58" s="46"/>
      <c r="G58" s="70">
        <f t="shared" si="4"/>
        <v>0</v>
      </c>
      <c r="H58" s="70">
        <f t="shared" si="5"/>
        <v>0</v>
      </c>
      <c r="I58" s="47"/>
      <c r="J58" s="42"/>
    </row>
    <row r="59" spans="1:19" x14ac:dyDescent="0.2">
      <c r="A59" s="43" t="s">
        <v>98</v>
      </c>
      <c r="B59" s="139" t="s">
        <v>12</v>
      </c>
      <c r="C59" s="139"/>
      <c r="D59" s="44"/>
      <c r="E59" s="45"/>
      <c r="F59" s="46"/>
      <c r="G59" s="70">
        <f t="shared" si="4"/>
        <v>0</v>
      </c>
      <c r="H59" s="70">
        <f t="shared" si="5"/>
        <v>0</v>
      </c>
      <c r="I59" s="47"/>
      <c r="J59" s="42"/>
    </row>
    <row r="60" spans="1:19" ht="51.75" customHeight="1" x14ac:dyDescent="0.2">
      <c r="A60" s="48" t="s">
        <v>10</v>
      </c>
      <c r="B60" s="144" t="s">
        <v>116</v>
      </c>
      <c r="C60" s="145"/>
      <c r="D60" s="145"/>
      <c r="E60" s="145"/>
      <c r="F60" s="146"/>
      <c r="G60" s="71">
        <f>SUM(G61:G75)</f>
        <v>0</v>
      </c>
      <c r="H60" s="71">
        <f>SUM(H61:H75)</f>
        <v>0</v>
      </c>
      <c r="I60" s="49"/>
      <c r="J60" s="42"/>
      <c r="K60" s="51" t="s">
        <v>118</v>
      </c>
      <c r="L60" s="51" t="s">
        <v>119</v>
      </c>
      <c r="M60" s="51" t="s">
        <v>120</v>
      </c>
      <c r="N60" s="51" t="s">
        <v>121</v>
      </c>
      <c r="O60" s="51" t="s">
        <v>122</v>
      </c>
      <c r="P60" s="51" t="s">
        <v>123</v>
      </c>
      <c r="Q60" s="51" t="s">
        <v>124</v>
      </c>
      <c r="R60" s="51" t="s">
        <v>125</v>
      </c>
    </row>
    <row r="61" spans="1:19" x14ac:dyDescent="0.2">
      <c r="A61" s="43" t="s">
        <v>55</v>
      </c>
      <c r="B61" s="139" t="s">
        <v>117</v>
      </c>
      <c r="C61" s="139"/>
      <c r="D61" s="44"/>
      <c r="E61" s="74">
        <v>1</v>
      </c>
      <c r="F61" s="70">
        <f>R61</f>
        <v>0</v>
      </c>
      <c r="G61" s="70">
        <f t="shared" ref="G61:G75" si="6">ROUND(E61*F61,2)</f>
        <v>0</v>
      </c>
      <c r="H61" s="70">
        <f t="shared" si="1"/>
        <v>0</v>
      </c>
      <c r="I61" s="47"/>
      <c r="J61" s="42"/>
      <c r="K61" s="52"/>
      <c r="L61" s="53"/>
      <c r="M61" s="53"/>
      <c r="N61" s="53"/>
      <c r="O61" s="73" t="str">
        <f>IFERROR(ROUND((L61-N61)/M61,2),"0")</f>
        <v>0</v>
      </c>
      <c r="P61" s="53"/>
      <c r="Q61" s="55"/>
      <c r="R61" s="73">
        <f>O61*P61*Q61</f>
        <v>0</v>
      </c>
      <c r="S61" s="77" t="str">
        <f ca="1">IF(K61=0," ",IF(K61+(M61*30.5)&lt;TODAY(),"DĖMESIO! Patikrinkite, ar nurodytas turtas dar nėra nudėvėtas, amortizuotas"," "))</f>
        <v xml:space="preserve"> </v>
      </c>
    </row>
    <row r="62" spans="1:19" x14ac:dyDescent="0.2">
      <c r="A62" s="43" t="s">
        <v>56</v>
      </c>
      <c r="B62" s="139" t="s">
        <v>117</v>
      </c>
      <c r="C62" s="139"/>
      <c r="D62" s="44"/>
      <c r="E62" s="74">
        <v>1</v>
      </c>
      <c r="F62" s="70">
        <f t="shared" ref="F62:F75" si="7">R62</f>
        <v>0</v>
      </c>
      <c r="G62" s="70">
        <f t="shared" si="6"/>
        <v>0</v>
      </c>
      <c r="H62" s="70">
        <f t="shared" si="1"/>
        <v>0</v>
      </c>
      <c r="I62" s="47"/>
      <c r="J62" s="42"/>
      <c r="K62" s="52"/>
      <c r="L62" s="53"/>
      <c r="M62" s="53"/>
      <c r="N62" s="53"/>
      <c r="O62" s="73" t="str">
        <f t="shared" ref="O62:O75" si="8">IFERROR(ROUND((L62-N62)/M62,2),"0")</f>
        <v>0</v>
      </c>
      <c r="P62" s="53"/>
      <c r="Q62" s="55"/>
      <c r="R62" s="73">
        <f t="shared" ref="R62:R75" si="9">O62*P62*Q62</f>
        <v>0</v>
      </c>
      <c r="S62" s="77" t="str">
        <f t="shared" ref="S62:S75" ca="1" si="10">IF(K62=0," ",IF(K62+(M62*30.5)&lt;TODAY(),"DĖMESIO! Patikrinkite, ar nurodytas turtas dar nėra nudėvėtas, amortizuotas"," "))</f>
        <v xml:space="preserve"> </v>
      </c>
    </row>
    <row r="63" spans="1:19" x14ac:dyDescent="0.2">
      <c r="A63" s="43" t="s">
        <v>57</v>
      </c>
      <c r="B63" s="139" t="s">
        <v>117</v>
      </c>
      <c r="C63" s="139"/>
      <c r="D63" s="44"/>
      <c r="E63" s="74">
        <v>1</v>
      </c>
      <c r="F63" s="70">
        <f t="shared" si="7"/>
        <v>0</v>
      </c>
      <c r="G63" s="70">
        <f t="shared" si="6"/>
        <v>0</v>
      </c>
      <c r="H63" s="70">
        <f t="shared" si="1"/>
        <v>0</v>
      </c>
      <c r="I63" s="47"/>
      <c r="J63" s="42"/>
      <c r="K63" s="52"/>
      <c r="L63" s="53"/>
      <c r="M63" s="53"/>
      <c r="N63" s="53"/>
      <c r="O63" s="73" t="str">
        <f t="shared" si="8"/>
        <v>0</v>
      </c>
      <c r="P63" s="53"/>
      <c r="Q63" s="55"/>
      <c r="R63" s="73">
        <f t="shared" si="9"/>
        <v>0</v>
      </c>
      <c r="S63" s="77" t="str">
        <f t="shared" ca="1" si="10"/>
        <v xml:space="preserve"> </v>
      </c>
    </row>
    <row r="64" spans="1:19" x14ac:dyDescent="0.2">
      <c r="A64" s="43" t="s">
        <v>58</v>
      </c>
      <c r="B64" s="139" t="s">
        <v>117</v>
      </c>
      <c r="C64" s="139"/>
      <c r="D64" s="44"/>
      <c r="E64" s="74">
        <v>1</v>
      </c>
      <c r="F64" s="70">
        <f t="shared" si="7"/>
        <v>0</v>
      </c>
      <c r="G64" s="70">
        <f t="shared" si="6"/>
        <v>0</v>
      </c>
      <c r="H64" s="70">
        <f t="shared" si="1"/>
        <v>0</v>
      </c>
      <c r="I64" s="47"/>
      <c r="J64" s="42"/>
      <c r="K64" s="52"/>
      <c r="L64" s="53"/>
      <c r="M64" s="53"/>
      <c r="N64" s="53"/>
      <c r="O64" s="73" t="str">
        <f t="shared" si="8"/>
        <v>0</v>
      </c>
      <c r="P64" s="53"/>
      <c r="Q64" s="55"/>
      <c r="R64" s="73">
        <f t="shared" si="9"/>
        <v>0</v>
      </c>
      <c r="S64" s="77" t="str">
        <f t="shared" ca="1" si="10"/>
        <v xml:space="preserve"> </v>
      </c>
    </row>
    <row r="65" spans="1:19" x14ac:dyDescent="0.2">
      <c r="A65" s="43" t="s">
        <v>59</v>
      </c>
      <c r="B65" s="139" t="s">
        <v>117</v>
      </c>
      <c r="C65" s="139"/>
      <c r="D65" s="44"/>
      <c r="E65" s="74">
        <v>1</v>
      </c>
      <c r="F65" s="70">
        <f t="shared" si="7"/>
        <v>0</v>
      </c>
      <c r="G65" s="70">
        <f t="shared" si="6"/>
        <v>0</v>
      </c>
      <c r="H65" s="70">
        <f t="shared" si="1"/>
        <v>0</v>
      </c>
      <c r="I65" s="47"/>
      <c r="J65" s="42"/>
      <c r="K65" s="52"/>
      <c r="L65" s="53"/>
      <c r="M65" s="53"/>
      <c r="N65" s="53"/>
      <c r="O65" s="73" t="str">
        <f t="shared" si="8"/>
        <v>0</v>
      </c>
      <c r="P65" s="53"/>
      <c r="Q65" s="55"/>
      <c r="R65" s="73">
        <f t="shared" si="9"/>
        <v>0</v>
      </c>
      <c r="S65" s="77" t="str">
        <f t="shared" ca="1" si="10"/>
        <v xml:space="preserve"> </v>
      </c>
    </row>
    <row r="66" spans="1:19" x14ac:dyDescent="0.2">
      <c r="A66" s="43" t="s">
        <v>60</v>
      </c>
      <c r="B66" s="139" t="s">
        <v>117</v>
      </c>
      <c r="C66" s="139"/>
      <c r="D66" s="44"/>
      <c r="E66" s="74">
        <v>1</v>
      </c>
      <c r="F66" s="70">
        <f t="shared" si="7"/>
        <v>0</v>
      </c>
      <c r="G66" s="70">
        <f t="shared" si="6"/>
        <v>0</v>
      </c>
      <c r="H66" s="70">
        <f t="shared" si="1"/>
        <v>0</v>
      </c>
      <c r="I66" s="47"/>
      <c r="J66" s="42"/>
      <c r="K66" s="52"/>
      <c r="L66" s="53"/>
      <c r="M66" s="53"/>
      <c r="N66" s="53"/>
      <c r="O66" s="73" t="str">
        <f t="shared" si="8"/>
        <v>0</v>
      </c>
      <c r="P66" s="53"/>
      <c r="Q66" s="55"/>
      <c r="R66" s="73">
        <f t="shared" si="9"/>
        <v>0</v>
      </c>
      <c r="S66" s="77" t="str">
        <f t="shared" ca="1" si="10"/>
        <v xml:space="preserve"> </v>
      </c>
    </row>
    <row r="67" spans="1:19" x14ac:dyDescent="0.2">
      <c r="A67" s="43" t="s">
        <v>61</v>
      </c>
      <c r="B67" s="139" t="s">
        <v>117</v>
      </c>
      <c r="C67" s="139"/>
      <c r="D67" s="44"/>
      <c r="E67" s="74">
        <v>1</v>
      </c>
      <c r="F67" s="70">
        <f t="shared" si="7"/>
        <v>0</v>
      </c>
      <c r="G67" s="70">
        <f t="shared" si="6"/>
        <v>0</v>
      </c>
      <c r="H67" s="70">
        <f t="shared" si="1"/>
        <v>0</v>
      </c>
      <c r="I67" s="47"/>
      <c r="J67" s="42"/>
      <c r="K67" s="52"/>
      <c r="L67" s="53"/>
      <c r="M67" s="53"/>
      <c r="N67" s="53"/>
      <c r="O67" s="73" t="str">
        <f t="shared" si="8"/>
        <v>0</v>
      </c>
      <c r="P67" s="53"/>
      <c r="Q67" s="55"/>
      <c r="R67" s="73">
        <f t="shared" si="9"/>
        <v>0</v>
      </c>
      <c r="S67" s="77" t="str">
        <f t="shared" ca="1" si="10"/>
        <v xml:space="preserve"> </v>
      </c>
    </row>
    <row r="68" spans="1:19" x14ac:dyDescent="0.2">
      <c r="A68" s="43" t="s">
        <v>62</v>
      </c>
      <c r="B68" s="139" t="s">
        <v>117</v>
      </c>
      <c r="C68" s="139"/>
      <c r="D68" s="44"/>
      <c r="E68" s="74">
        <v>1</v>
      </c>
      <c r="F68" s="70">
        <f t="shared" si="7"/>
        <v>0</v>
      </c>
      <c r="G68" s="70">
        <f t="shared" si="6"/>
        <v>0</v>
      </c>
      <c r="H68" s="70">
        <f t="shared" si="1"/>
        <v>0</v>
      </c>
      <c r="I68" s="47"/>
      <c r="J68" s="42"/>
      <c r="K68" s="52"/>
      <c r="L68" s="53"/>
      <c r="M68" s="53"/>
      <c r="N68" s="53"/>
      <c r="O68" s="73" t="str">
        <f t="shared" si="8"/>
        <v>0</v>
      </c>
      <c r="P68" s="53"/>
      <c r="Q68" s="55"/>
      <c r="R68" s="73">
        <f t="shared" si="9"/>
        <v>0</v>
      </c>
      <c r="S68" s="77" t="str">
        <f t="shared" ca="1" si="10"/>
        <v xml:space="preserve"> </v>
      </c>
    </row>
    <row r="69" spans="1:19" x14ac:dyDescent="0.2">
      <c r="A69" s="43" t="s">
        <v>63</v>
      </c>
      <c r="B69" s="139" t="s">
        <v>117</v>
      </c>
      <c r="C69" s="139"/>
      <c r="D69" s="44"/>
      <c r="E69" s="74">
        <v>1</v>
      </c>
      <c r="F69" s="70">
        <f t="shared" si="7"/>
        <v>0</v>
      </c>
      <c r="G69" s="70">
        <f t="shared" si="6"/>
        <v>0</v>
      </c>
      <c r="H69" s="70">
        <f t="shared" si="1"/>
        <v>0</v>
      </c>
      <c r="I69" s="47"/>
      <c r="J69" s="42"/>
      <c r="K69" s="52"/>
      <c r="L69" s="53"/>
      <c r="M69" s="53"/>
      <c r="N69" s="53"/>
      <c r="O69" s="73" t="str">
        <f t="shared" si="8"/>
        <v>0</v>
      </c>
      <c r="P69" s="53"/>
      <c r="Q69" s="55"/>
      <c r="R69" s="73">
        <f t="shared" si="9"/>
        <v>0</v>
      </c>
      <c r="S69" s="77" t="str">
        <f t="shared" ca="1" si="10"/>
        <v xml:space="preserve"> </v>
      </c>
    </row>
    <row r="70" spans="1:19" x14ac:dyDescent="0.2">
      <c r="A70" s="43" t="s">
        <v>64</v>
      </c>
      <c r="B70" s="139" t="s">
        <v>117</v>
      </c>
      <c r="C70" s="139"/>
      <c r="D70" s="44"/>
      <c r="E70" s="74">
        <v>1</v>
      </c>
      <c r="F70" s="70">
        <f t="shared" si="7"/>
        <v>0</v>
      </c>
      <c r="G70" s="70">
        <f t="shared" si="6"/>
        <v>0</v>
      </c>
      <c r="H70" s="70">
        <f t="shared" si="1"/>
        <v>0</v>
      </c>
      <c r="I70" s="47"/>
      <c r="J70" s="42"/>
      <c r="K70" s="52"/>
      <c r="L70" s="53"/>
      <c r="M70" s="53"/>
      <c r="N70" s="53"/>
      <c r="O70" s="73" t="str">
        <f t="shared" si="8"/>
        <v>0</v>
      </c>
      <c r="P70" s="53"/>
      <c r="Q70" s="55"/>
      <c r="R70" s="73">
        <f t="shared" si="9"/>
        <v>0</v>
      </c>
      <c r="S70" s="77" t="str">
        <f t="shared" ca="1" si="10"/>
        <v xml:space="preserve"> </v>
      </c>
    </row>
    <row r="71" spans="1:19" x14ac:dyDescent="0.2">
      <c r="A71" s="43" t="s">
        <v>133</v>
      </c>
      <c r="B71" s="139" t="s">
        <v>117</v>
      </c>
      <c r="C71" s="139"/>
      <c r="D71" s="44"/>
      <c r="E71" s="74">
        <v>1</v>
      </c>
      <c r="F71" s="70">
        <f t="shared" si="7"/>
        <v>0</v>
      </c>
      <c r="G71" s="70">
        <f t="shared" si="6"/>
        <v>0</v>
      </c>
      <c r="H71" s="70">
        <f t="shared" si="1"/>
        <v>0</v>
      </c>
      <c r="I71" s="47"/>
      <c r="J71" s="42"/>
      <c r="K71" s="52"/>
      <c r="L71" s="53"/>
      <c r="M71" s="53"/>
      <c r="N71" s="53"/>
      <c r="O71" s="73" t="str">
        <f t="shared" si="8"/>
        <v>0</v>
      </c>
      <c r="P71" s="53"/>
      <c r="Q71" s="55"/>
      <c r="R71" s="73">
        <f t="shared" si="9"/>
        <v>0</v>
      </c>
      <c r="S71" s="77" t="str">
        <f t="shared" ca="1" si="10"/>
        <v xml:space="preserve"> </v>
      </c>
    </row>
    <row r="72" spans="1:19" x14ac:dyDescent="0.2">
      <c r="A72" s="43" t="s">
        <v>134</v>
      </c>
      <c r="B72" s="139" t="s">
        <v>117</v>
      </c>
      <c r="C72" s="139"/>
      <c r="D72" s="44"/>
      <c r="E72" s="74">
        <v>1</v>
      </c>
      <c r="F72" s="70">
        <f t="shared" si="7"/>
        <v>0</v>
      </c>
      <c r="G72" s="70">
        <f t="shared" si="6"/>
        <v>0</v>
      </c>
      <c r="H72" s="70">
        <f t="shared" si="1"/>
        <v>0</v>
      </c>
      <c r="I72" s="47"/>
      <c r="J72" s="42"/>
      <c r="K72" s="52"/>
      <c r="L72" s="53"/>
      <c r="M72" s="53"/>
      <c r="N72" s="53"/>
      <c r="O72" s="73" t="str">
        <f t="shared" si="8"/>
        <v>0</v>
      </c>
      <c r="P72" s="53"/>
      <c r="Q72" s="55"/>
      <c r="R72" s="73">
        <f t="shared" si="9"/>
        <v>0</v>
      </c>
      <c r="S72" s="77" t="str">
        <f t="shared" ca="1" si="10"/>
        <v xml:space="preserve"> </v>
      </c>
    </row>
    <row r="73" spans="1:19" x14ac:dyDescent="0.2">
      <c r="A73" s="43" t="s">
        <v>135</v>
      </c>
      <c r="B73" s="139" t="s">
        <v>117</v>
      </c>
      <c r="C73" s="139"/>
      <c r="D73" s="44"/>
      <c r="E73" s="74">
        <v>1</v>
      </c>
      <c r="F73" s="70">
        <f t="shared" si="7"/>
        <v>0</v>
      </c>
      <c r="G73" s="70">
        <f t="shared" si="6"/>
        <v>0</v>
      </c>
      <c r="H73" s="70">
        <f t="shared" si="1"/>
        <v>0</v>
      </c>
      <c r="I73" s="47"/>
      <c r="J73" s="42"/>
      <c r="K73" s="52"/>
      <c r="L73" s="53"/>
      <c r="M73" s="53"/>
      <c r="N73" s="53"/>
      <c r="O73" s="73" t="str">
        <f t="shared" si="8"/>
        <v>0</v>
      </c>
      <c r="P73" s="53"/>
      <c r="Q73" s="55"/>
      <c r="R73" s="73">
        <f t="shared" si="9"/>
        <v>0</v>
      </c>
      <c r="S73" s="77" t="str">
        <f t="shared" ca="1" si="10"/>
        <v xml:space="preserve"> </v>
      </c>
    </row>
    <row r="74" spans="1:19" x14ac:dyDescent="0.2">
      <c r="A74" s="43" t="s">
        <v>136</v>
      </c>
      <c r="B74" s="139" t="s">
        <v>117</v>
      </c>
      <c r="C74" s="139"/>
      <c r="D74" s="44"/>
      <c r="E74" s="74">
        <v>1</v>
      </c>
      <c r="F74" s="70">
        <f t="shared" si="7"/>
        <v>0</v>
      </c>
      <c r="G74" s="70">
        <f t="shared" si="6"/>
        <v>0</v>
      </c>
      <c r="H74" s="70">
        <f t="shared" si="1"/>
        <v>0</v>
      </c>
      <c r="I74" s="47"/>
      <c r="J74" s="42"/>
      <c r="K74" s="52"/>
      <c r="L74" s="53"/>
      <c r="M74" s="53"/>
      <c r="N74" s="53"/>
      <c r="O74" s="73" t="str">
        <f t="shared" si="8"/>
        <v>0</v>
      </c>
      <c r="P74" s="53"/>
      <c r="Q74" s="55"/>
      <c r="R74" s="73">
        <f t="shared" si="9"/>
        <v>0</v>
      </c>
      <c r="S74" s="77" t="str">
        <f t="shared" ca="1" si="10"/>
        <v xml:space="preserve"> </v>
      </c>
    </row>
    <row r="75" spans="1:19" x14ac:dyDescent="0.2">
      <c r="A75" s="43" t="s">
        <v>137</v>
      </c>
      <c r="B75" s="139" t="s">
        <v>117</v>
      </c>
      <c r="C75" s="139"/>
      <c r="D75" s="44"/>
      <c r="E75" s="74">
        <v>1</v>
      </c>
      <c r="F75" s="70">
        <f t="shared" si="7"/>
        <v>0</v>
      </c>
      <c r="G75" s="70">
        <f t="shared" si="6"/>
        <v>0</v>
      </c>
      <c r="H75" s="70">
        <f t="shared" si="1"/>
        <v>0</v>
      </c>
      <c r="I75" s="47"/>
      <c r="J75" s="42"/>
      <c r="K75" s="52"/>
      <c r="L75" s="53"/>
      <c r="M75" s="53"/>
      <c r="N75" s="53"/>
      <c r="O75" s="73" t="str">
        <f t="shared" si="8"/>
        <v>0</v>
      </c>
      <c r="P75" s="53"/>
      <c r="Q75" s="55"/>
      <c r="R75" s="73">
        <f t="shared" si="9"/>
        <v>0</v>
      </c>
      <c r="S75" s="77" t="str">
        <f t="shared" ca="1" si="10"/>
        <v xml:space="preserve"> </v>
      </c>
    </row>
    <row r="76" spans="1:19" ht="39" customHeight="1" x14ac:dyDescent="0.2">
      <c r="A76" s="48" t="s">
        <v>65</v>
      </c>
      <c r="B76" s="140" t="s">
        <v>80</v>
      </c>
      <c r="C76" s="141"/>
      <c r="D76" s="141"/>
      <c r="E76" s="141"/>
      <c r="F76" s="142"/>
      <c r="G76" s="71">
        <f>SUM(G77:G126)</f>
        <v>0</v>
      </c>
      <c r="H76" s="71">
        <f>SUM(H77:H126)</f>
        <v>0</v>
      </c>
      <c r="I76" s="57"/>
      <c r="J76" s="42"/>
      <c r="K76" s="51" t="s">
        <v>173</v>
      </c>
    </row>
    <row r="77" spans="1:19" x14ac:dyDescent="0.2">
      <c r="A77" s="127" t="s">
        <v>66</v>
      </c>
      <c r="B77" s="130" t="s">
        <v>113</v>
      </c>
      <c r="C77" s="47" t="s">
        <v>114</v>
      </c>
      <c r="D77" s="133" t="s">
        <v>5</v>
      </c>
      <c r="E77" s="136"/>
      <c r="F77" s="121" t="str">
        <f>IFERROR(ROUND(AVERAGE(K77:K81),2),"0")</f>
        <v>0</v>
      </c>
      <c r="G77" s="121">
        <f>ROUND(E77*F77,2)</f>
        <v>0</v>
      </c>
      <c r="H77" s="121">
        <f>ROUND(G77*$D$7,2)</f>
        <v>0</v>
      </c>
      <c r="I77" s="124"/>
      <c r="J77" s="58"/>
      <c r="K77" s="53"/>
    </row>
    <row r="78" spans="1:19" x14ac:dyDescent="0.2">
      <c r="A78" s="128"/>
      <c r="B78" s="131"/>
      <c r="C78" s="47" t="s">
        <v>114</v>
      </c>
      <c r="D78" s="134"/>
      <c r="E78" s="137"/>
      <c r="F78" s="122"/>
      <c r="G78" s="122"/>
      <c r="H78" s="122"/>
      <c r="I78" s="125"/>
      <c r="J78" s="58"/>
      <c r="K78" s="53"/>
    </row>
    <row r="79" spans="1:19" x14ac:dyDescent="0.2">
      <c r="A79" s="128"/>
      <c r="B79" s="131"/>
      <c r="C79" s="47" t="s">
        <v>114</v>
      </c>
      <c r="D79" s="134"/>
      <c r="E79" s="137"/>
      <c r="F79" s="122"/>
      <c r="G79" s="122"/>
      <c r="H79" s="122"/>
      <c r="I79" s="125"/>
      <c r="J79" s="58"/>
      <c r="K79" s="53"/>
    </row>
    <row r="80" spans="1:19" x14ac:dyDescent="0.2">
      <c r="A80" s="128"/>
      <c r="B80" s="131"/>
      <c r="C80" s="47" t="s">
        <v>114</v>
      </c>
      <c r="D80" s="134"/>
      <c r="E80" s="137"/>
      <c r="F80" s="122"/>
      <c r="G80" s="122"/>
      <c r="H80" s="122"/>
      <c r="I80" s="125"/>
      <c r="J80" s="58"/>
      <c r="K80" s="53"/>
    </row>
    <row r="81" spans="1:11" x14ac:dyDescent="0.2">
      <c r="A81" s="129"/>
      <c r="B81" s="132"/>
      <c r="C81" s="47" t="s">
        <v>114</v>
      </c>
      <c r="D81" s="135"/>
      <c r="E81" s="138"/>
      <c r="F81" s="123"/>
      <c r="G81" s="123"/>
      <c r="H81" s="123"/>
      <c r="I81" s="126"/>
      <c r="J81" s="58"/>
      <c r="K81" s="53"/>
    </row>
    <row r="82" spans="1:11" x14ac:dyDescent="0.2">
      <c r="A82" s="127" t="s">
        <v>67</v>
      </c>
      <c r="B82" s="130" t="s">
        <v>113</v>
      </c>
      <c r="C82" s="47" t="s">
        <v>114</v>
      </c>
      <c r="D82" s="133" t="s">
        <v>5</v>
      </c>
      <c r="E82" s="136"/>
      <c r="F82" s="121" t="str">
        <f t="shared" ref="F82" si="11">IFERROR(ROUND(AVERAGE(K82:K86),2),"0")</f>
        <v>0</v>
      </c>
      <c r="G82" s="121">
        <f>ROUND(E82*F82,2)</f>
        <v>0</v>
      </c>
      <c r="H82" s="121">
        <f>ROUND(G82*$D$7,2)</f>
        <v>0</v>
      </c>
      <c r="I82" s="124"/>
      <c r="J82" s="58"/>
      <c r="K82" s="53"/>
    </row>
    <row r="83" spans="1:11" x14ac:dyDescent="0.2">
      <c r="A83" s="128"/>
      <c r="B83" s="131"/>
      <c r="C83" s="47" t="s">
        <v>114</v>
      </c>
      <c r="D83" s="134"/>
      <c r="E83" s="137"/>
      <c r="F83" s="122"/>
      <c r="G83" s="122"/>
      <c r="H83" s="122"/>
      <c r="I83" s="125"/>
      <c r="J83" s="58"/>
      <c r="K83" s="53"/>
    </row>
    <row r="84" spans="1:11" x14ac:dyDescent="0.2">
      <c r="A84" s="128"/>
      <c r="B84" s="131"/>
      <c r="C84" s="47" t="s">
        <v>114</v>
      </c>
      <c r="D84" s="134"/>
      <c r="E84" s="137"/>
      <c r="F84" s="122"/>
      <c r="G84" s="122"/>
      <c r="H84" s="122"/>
      <c r="I84" s="125"/>
      <c r="J84" s="58"/>
      <c r="K84" s="53"/>
    </row>
    <row r="85" spans="1:11" x14ac:dyDescent="0.2">
      <c r="A85" s="128"/>
      <c r="B85" s="131"/>
      <c r="C85" s="47" t="s">
        <v>114</v>
      </c>
      <c r="D85" s="134"/>
      <c r="E85" s="137"/>
      <c r="F85" s="122"/>
      <c r="G85" s="122"/>
      <c r="H85" s="122"/>
      <c r="I85" s="125"/>
      <c r="J85" s="58"/>
      <c r="K85" s="53"/>
    </row>
    <row r="86" spans="1:11" x14ac:dyDescent="0.2">
      <c r="A86" s="129"/>
      <c r="B86" s="132"/>
      <c r="C86" s="47" t="s">
        <v>114</v>
      </c>
      <c r="D86" s="135"/>
      <c r="E86" s="138"/>
      <c r="F86" s="123"/>
      <c r="G86" s="123"/>
      <c r="H86" s="123"/>
      <c r="I86" s="126"/>
      <c r="J86" s="58"/>
      <c r="K86" s="53"/>
    </row>
    <row r="87" spans="1:11" x14ac:dyDescent="0.2">
      <c r="A87" s="127" t="s">
        <v>68</v>
      </c>
      <c r="B87" s="130" t="s">
        <v>113</v>
      </c>
      <c r="C87" s="47" t="s">
        <v>114</v>
      </c>
      <c r="D87" s="133" t="s">
        <v>5</v>
      </c>
      <c r="E87" s="136"/>
      <c r="F87" s="121" t="str">
        <f t="shared" ref="F87" si="12">IFERROR(ROUND(AVERAGE(K87:K91),2),"0")</f>
        <v>0</v>
      </c>
      <c r="G87" s="121">
        <f>ROUND(E87*F87,2)</f>
        <v>0</v>
      </c>
      <c r="H87" s="121">
        <f>ROUND(G87*$D$7,2)</f>
        <v>0</v>
      </c>
      <c r="I87" s="124"/>
      <c r="J87" s="58"/>
      <c r="K87" s="53"/>
    </row>
    <row r="88" spans="1:11" x14ac:dyDescent="0.2">
      <c r="A88" s="128"/>
      <c r="B88" s="131"/>
      <c r="C88" s="47" t="s">
        <v>114</v>
      </c>
      <c r="D88" s="134"/>
      <c r="E88" s="137"/>
      <c r="F88" s="122"/>
      <c r="G88" s="122"/>
      <c r="H88" s="122"/>
      <c r="I88" s="125"/>
      <c r="J88" s="58"/>
      <c r="K88" s="53"/>
    </row>
    <row r="89" spans="1:11" x14ac:dyDescent="0.2">
      <c r="A89" s="128"/>
      <c r="B89" s="131"/>
      <c r="C89" s="47" t="s">
        <v>114</v>
      </c>
      <c r="D89" s="134"/>
      <c r="E89" s="137"/>
      <c r="F89" s="122"/>
      <c r="G89" s="122"/>
      <c r="H89" s="122"/>
      <c r="I89" s="125"/>
      <c r="J89" s="58"/>
      <c r="K89" s="53"/>
    </row>
    <row r="90" spans="1:11" x14ac:dyDescent="0.2">
      <c r="A90" s="128"/>
      <c r="B90" s="131"/>
      <c r="C90" s="47" t="s">
        <v>114</v>
      </c>
      <c r="D90" s="134"/>
      <c r="E90" s="137"/>
      <c r="F90" s="122"/>
      <c r="G90" s="122"/>
      <c r="H90" s="122"/>
      <c r="I90" s="125"/>
      <c r="J90" s="58"/>
      <c r="K90" s="53"/>
    </row>
    <row r="91" spans="1:11" x14ac:dyDescent="0.2">
      <c r="A91" s="129"/>
      <c r="B91" s="132"/>
      <c r="C91" s="47" t="s">
        <v>114</v>
      </c>
      <c r="D91" s="135"/>
      <c r="E91" s="138"/>
      <c r="F91" s="123"/>
      <c r="G91" s="123"/>
      <c r="H91" s="123"/>
      <c r="I91" s="126"/>
      <c r="J91" s="58"/>
      <c r="K91" s="53"/>
    </row>
    <row r="92" spans="1:11" x14ac:dyDescent="0.2">
      <c r="A92" s="127" t="s">
        <v>69</v>
      </c>
      <c r="B92" s="130" t="s">
        <v>113</v>
      </c>
      <c r="C92" s="47" t="s">
        <v>114</v>
      </c>
      <c r="D92" s="133" t="s">
        <v>5</v>
      </c>
      <c r="E92" s="136"/>
      <c r="F92" s="121" t="str">
        <f t="shared" ref="F92" si="13">IFERROR(ROUND(AVERAGE(K92:K96),2),"0")</f>
        <v>0</v>
      </c>
      <c r="G92" s="121">
        <f>ROUND(E92*F92,2)</f>
        <v>0</v>
      </c>
      <c r="H92" s="121">
        <f>ROUND(G92*$D$7,2)</f>
        <v>0</v>
      </c>
      <c r="I92" s="124"/>
      <c r="J92" s="58"/>
      <c r="K92" s="53"/>
    </row>
    <row r="93" spans="1:11" x14ac:dyDescent="0.2">
      <c r="A93" s="128"/>
      <c r="B93" s="131"/>
      <c r="C93" s="47" t="s">
        <v>114</v>
      </c>
      <c r="D93" s="134"/>
      <c r="E93" s="137"/>
      <c r="F93" s="122"/>
      <c r="G93" s="122"/>
      <c r="H93" s="122"/>
      <c r="I93" s="125"/>
      <c r="J93" s="58"/>
      <c r="K93" s="53"/>
    </row>
    <row r="94" spans="1:11" x14ac:dyDescent="0.2">
      <c r="A94" s="128"/>
      <c r="B94" s="131"/>
      <c r="C94" s="47" t="s">
        <v>114</v>
      </c>
      <c r="D94" s="134"/>
      <c r="E94" s="137"/>
      <c r="F94" s="122"/>
      <c r="G94" s="122"/>
      <c r="H94" s="122"/>
      <c r="I94" s="125"/>
      <c r="J94" s="58"/>
      <c r="K94" s="53"/>
    </row>
    <row r="95" spans="1:11" x14ac:dyDescent="0.2">
      <c r="A95" s="128"/>
      <c r="B95" s="131"/>
      <c r="C95" s="47" t="s">
        <v>114</v>
      </c>
      <c r="D95" s="134"/>
      <c r="E95" s="137"/>
      <c r="F95" s="122"/>
      <c r="G95" s="122"/>
      <c r="H95" s="122"/>
      <c r="I95" s="125"/>
      <c r="J95" s="58"/>
      <c r="K95" s="53"/>
    </row>
    <row r="96" spans="1:11" x14ac:dyDescent="0.2">
      <c r="A96" s="129"/>
      <c r="B96" s="132"/>
      <c r="C96" s="47" t="s">
        <v>114</v>
      </c>
      <c r="D96" s="135"/>
      <c r="E96" s="138"/>
      <c r="F96" s="123"/>
      <c r="G96" s="123"/>
      <c r="H96" s="123"/>
      <c r="I96" s="126"/>
      <c r="J96" s="58"/>
      <c r="K96" s="53"/>
    </row>
    <row r="97" spans="1:11" x14ac:dyDescent="0.2">
      <c r="A97" s="127" t="s">
        <v>70</v>
      </c>
      <c r="B97" s="130" t="s">
        <v>113</v>
      </c>
      <c r="C97" s="47" t="s">
        <v>114</v>
      </c>
      <c r="D97" s="133" t="s">
        <v>5</v>
      </c>
      <c r="E97" s="136"/>
      <c r="F97" s="121" t="str">
        <f t="shared" ref="F97" si="14">IFERROR(ROUND(AVERAGE(K97:K101),2),"0")</f>
        <v>0</v>
      </c>
      <c r="G97" s="121">
        <f>ROUND(E97*F97,2)</f>
        <v>0</v>
      </c>
      <c r="H97" s="121">
        <f>ROUND(G97*$D$7,2)</f>
        <v>0</v>
      </c>
      <c r="I97" s="124"/>
      <c r="J97" s="58"/>
      <c r="K97" s="53"/>
    </row>
    <row r="98" spans="1:11" x14ac:dyDescent="0.2">
      <c r="A98" s="128"/>
      <c r="B98" s="131"/>
      <c r="C98" s="47" t="s">
        <v>114</v>
      </c>
      <c r="D98" s="134"/>
      <c r="E98" s="137"/>
      <c r="F98" s="122"/>
      <c r="G98" s="122"/>
      <c r="H98" s="122"/>
      <c r="I98" s="125"/>
      <c r="J98" s="58"/>
      <c r="K98" s="53"/>
    </row>
    <row r="99" spans="1:11" x14ac:dyDescent="0.2">
      <c r="A99" s="128"/>
      <c r="B99" s="131"/>
      <c r="C99" s="47" t="s">
        <v>114</v>
      </c>
      <c r="D99" s="134"/>
      <c r="E99" s="137"/>
      <c r="F99" s="122"/>
      <c r="G99" s="122"/>
      <c r="H99" s="122"/>
      <c r="I99" s="125"/>
      <c r="J99" s="58"/>
      <c r="K99" s="53"/>
    </row>
    <row r="100" spans="1:11" x14ac:dyDescent="0.2">
      <c r="A100" s="128"/>
      <c r="B100" s="131"/>
      <c r="C100" s="47" t="s">
        <v>114</v>
      </c>
      <c r="D100" s="134"/>
      <c r="E100" s="137"/>
      <c r="F100" s="122"/>
      <c r="G100" s="122"/>
      <c r="H100" s="122"/>
      <c r="I100" s="125"/>
      <c r="J100" s="58"/>
      <c r="K100" s="53"/>
    </row>
    <row r="101" spans="1:11" x14ac:dyDescent="0.2">
      <c r="A101" s="129"/>
      <c r="B101" s="132"/>
      <c r="C101" s="47" t="s">
        <v>114</v>
      </c>
      <c r="D101" s="135"/>
      <c r="E101" s="138"/>
      <c r="F101" s="123"/>
      <c r="G101" s="123"/>
      <c r="H101" s="123"/>
      <c r="I101" s="126"/>
      <c r="J101" s="58"/>
      <c r="K101" s="53"/>
    </row>
    <row r="102" spans="1:11" x14ac:dyDescent="0.2">
      <c r="A102" s="127" t="s">
        <v>75</v>
      </c>
      <c r="B102" s="130" t="s">
        <v>113</v>
      </c>
      <c r="C102" s="47" t="s">
        <v>114</v>
      </c>
      <c r="D102" s="133" t="s">
        <v>5</v>
      </c>
      <c r="E102" s="136"/>
      <c r="F102" s="121" t="str">
        <f t="shared" ref="F102" si="15">IFERROR(ROUND(AVERAGE(K102:K106),2),"0")</f>
        <v>0</v>
      </c>
      <c r="G102" s="121">
        <f>ROUND(E102*F102,2)</f>
        <v>0</v>
      </c>
      <c r="H102" s="121">
        <f>ROUND(G102*$D$7,2)</f>
        <v>0</v>
      </c>
      <c r="I102" s="124"/>
      <c r="J102" s="58"/>
      <c r="K102" s="53"/>
    </row>
    <row r="103" spans="1:11" x14ac:dyDescent="0.2">
      <c r="A103" s="128"/>
      <c r="B103" s="131"/>
      <c r="C103" s="47" t="s">
        <v>114</v>
      </c>
      <c r="D103" s="134"/>
      <c r="E103" s="137"/>
      <c r="F103" s="122"/>
      <c r="G103" s="122"/>
      <c r="H103" s="122"/>
      <c r="I103" s="125"/>
      <c r="J103" s="58"/>
      <c r="K103" s="53"/>
    </row>
    <row r="104" spans="1:11" x14ac:dyDescent="0.2">
      <c r="A104" s="128"/>
      <c r="B104" s="131"/>
      <c r="C104" s="47" t="s">
        <v>114</v>
      </c>
      <c r="D104" s="134"/>
      <c r="E104" s="137"/>
      <c r="F104" s="122"/>
      <c r="G104" s="122"/>
      <c r="H104" s="122"/>
      <c r="I104" s="125"/>
      <c r="J104" s="58"/>
      <c r="K104" s="53"/>
    </row>
    <row r="105" spans="1:11" x14ac:dyDescent="0.2">
      <c r="A105" s="128"/>
      <c r="B105" s="131"/>
      <c r="C105" s="47" t="s">
        <v>114</v>
      </c>
      <c r="D105" s="134"/>
      <c r="E105" s="137"/>
      <c r="F105" s="122"/>
      <c r="G105" s="122"/>
      <c r="H105" s="122"/>
      <c r="I105" s="125"/>
      <c r="J105" s="58"/>
      <c r="K105" s="53"/>
    </row>
    <row r="106" spans="1:11" x14ac:dyDescent="0.2">
      <c r="A106" s="129"/>
      <c r="B106" s="132"/>
      <c r="C106" s="47" t="s">
        <v>114</v>
      </c>
      <c r="D106" s="135"/>
      <c r="E106" s="138"/>
      <c r="F106" s="123"/>
      <c r="G106" s="123"/>
      <c r="H106" s="123"/>
      <c r="I106" s="126"/>
      <c r="J106" s="58"/>
      <c r="K106" s="53"/>
    </row>
    <row r="107" spans="1:11" x14ac:dyDescent="0.2">
      <c r="A107" s="127" t="s">
        <v>76</v>
      </c>
      <c r="B107" s="130" t="s">
        <v>113</v>
      </c>
      <c r="C107" s="47" t="s">
        <v>114</v>
      </c>
      <c r="D107" s="133" t="s">
        <v>5</v>
      </c>
      <c r="E107" s="136"/>
      <c r="F107" s="121" t="str">
        <f t="shared" ref="F107" si="16">IFERROR(ROUND(AVERAGE(K107:K111),2),"0")</f>
        <v>0</v>
      </c>
      <c r="G107" s="121">
        <f>ROUND(E107*F107,2)</f>
        <v>0</v>
      </c>
      <c r="H107" s="121">
        <f>ROUND(G107*$D$7,2)</f>
        <v>0</v>
      </c>
      <c r="I107" s="124"/>
      <c r="J107" s="58"/>
      <c r="K107" s="53"/>
    </row>
    <row r="108" spans="1:11" x14ac:dyDescent="0.2">
      <c r="A108" s="128"/>
      <c r="B108" s="131"/>
      <c r="C108" s="47" t="s">
        <v>114</v>
      </c>
      <c r="D108" s="134"/>
      <c r="E108" s="137"/>
      <c r="F108" s="122"/>
      <c r="G108" s="122"/>
      <c r="H108" s="122"/>
      <c r="I108" s="125"/>
      <c r="J108" s="58"/>
      <c r="K108" s="53"/>
    </row>
    <row r="109" spans="1:11" x14ac:dyDescent="0.2">
      <c r="A109" s="128"/>
      <c r="B109" s="131"/>
      <c r="C109" s="47" t="s">
        <v>114</v>
      </c>
      <c r="D109" s="134"/>
      <c r="E109" s="137"/>
      <c r="F109" s="122"/>
      <c r="G109" s="122"/>
      <c r="H109" s="122"/>
      <c r="I109" s="125"/>
      <c r="J109" s="58"/>
      <c r="K109" s="53"/>
    </row>
    <row r="110" spans="1:11" x14ac:dyDescent="0.2">
      <c r="A110" s="128"/>
      <c r="B110" s="131"/>
      <c r="C110" s="47" t="s">
        <v>114</v>
      </c>
      <c r="D110" s="134"/>
      <c r="E110" s="137"/>
      <c r="F110" s="122"/>
      <c r="G110" s="122"/>
      <c r="H110" s="122"/>
      <c r="I110" s="125"/>
      <c r="J110" s="58"/>
      <c r="K110" s="53"/>
    </row>
    <row r="111" spans="1:11" x14ac:dyDescent="0.2">
      <c r="A111" s="129"/>
      <c r="B111" s="132"/>
      <c r="C111" s="47" t="s">
        <v>114</v>
      </c>
      <c r="D111" s="135"/>
      <c r="E111" s="138"/>
      <c r="F111" s="123"/>
      <c r="G111" s="123"/>
      <c r="H111" s="123"/>
      <c r="I111" s="126"/>
      <c r="J111" s="58"/>
      <c r="K111" s="53"/>
    </row>
    <row r="112" spans="1:11" x14ac:dyDescent="0.2">
      <c r="A112" s="127" t="s">
        <v>77</v>
      </c>
      <c r="B112" s="130" t="s">
        <v>113</v>
      </c>
      <c r="C112" s="47" t="s">
        <v>114</v>
      </c>
      <c r="D112" s="133" t="s">
        <v>5</v>
      </c>
      <c r="E112" s="136"/>
      <c r="F112" s="121" t="str">
        <f t="shared" ref="F112" si="17">IFERROR(ROUND(AVERAGE(K112:K116),2),"0")</f>
        <v>0</v>
      </c>
      <c r="G112" s="121">
        <f>ROUND(E112*F112,2)</f>
        <v>0</v>
      </c>
      <c r="H112" s="121">
        <f>ROUND(G112*$D$7,2)</f>
        <v>0</v>
      </c>
      <c r="I112" s="124"/>
      <c r="J112" s="58"/>
      <c r="K112" s="53"/>
    </row>
    <row r="113" spans="1:11" x14ac:dyDescent="0.2">
      <c r="A113" s="128"/>
      <c r="B113" s="131"/>
      <c r="C113" s="47" t="s">
        <v>114</v>
      </c>
      <c r="D113" s="134"/>
      <c r="E113" s="137"/>
      <c r="F113" s="122"/>
      <c r="G113" s="122"/>
      <c r="H113" s="122"/>
      <c r="I113" s="125"/>
      <c r="J113" s="58"/>
      <c r="K113" s="53"/>
    </row>
    <row r="114" spans="1:11" x14ac:dyDescent="0.2">
      <c r="A114" s="128"/>
      <c r="B114" s="131"/>
      <c r="C114" s="47" t="s">
        <v>114</v>
      </c>
      <c r="D114" s="134"/>
      <c r="E114" s="137"/>
      <c r="F114" s="122"/>
      <c r="G114" s="122"/>
      <c r="H114" s="122"/>
      <c r="I114" s="125"/>
      <c r="J114" s="58"/>
      <c r="K114" s="53"/>
    </row>
    <row r="115" spans="1:11" x14ac:dyDescent="0.2">
      <c r="A115" s="128"/>
      <c r="B115" s="131"/>
      <c r="C115" s="47" t="s">
        <v>114</v>
      </c>
      <c r="D115" s="134"/>
      <c r="E115" s="137"/>
      <c r="F115" s="122"/>
      <c r="G115" s="122"/>
      <c r="H115" s="122"/>
      <c r="I115" s="125"/>
      <c r="J115" s="58"/>
      <c r="K115" s="53"/>
    </row>
    <row r="116" spans="1:11" x14ac:dyDescent="0.2">
      <c r="A116" s="129"/>
      <c r="B116" s="132"/>
      <c r="C116" s="47" t="s">
        <v>114</v>
      </c>
      <c r="D116" s="135"/>
      <c r="E116" s="138"/>
      <c r="F116" s="123"/>
      <c r="G116" s="123"/>
      <c r="H116" s="123"/>
      <c r="I116" s="126"/>
      <c r="J116" s="58"/>
      <c r="K116" s="53"/>
    </row>
    <row r="117" spans="1:11" x14ac:dyDescent="0.2">
      <c r="A117" s="127" t="s">
        <v>78</v>
      </c>
      <c r="B117" s="130" t="s">
        <v>113</v>
      </c>
      <c r="C117" s="47" t="s">
        <v>114</v>
      </c>
      <c r="D117" s="133" t="s">
        <v>5</v>
      </c>
      <c r="E117" s="136"/>
      <c r="F117" s="121" t="str">
        <f t="shared" ref="F117" si="18">IFERROR(ROUND(AVERAGE(K117:K121),2),"0")</f>
        <v>0</v>
      </c>
      <c r="G117" s="121">
        <f>ROUND(E117*F117,2)</f>
        <v>0</v>
      </c>
      <c r="H117" s="121">
        <f>ROUND(G117*$D$7,2)</f>
        <v>0</v>
      </c>
      <c r="I117" s="124"/>
      <c r="J117" s="58"/>
      <c r="K117" s="53"/>
    </row>
    <row r="118" spans="1:11" x14ac:dyDescent="0.2">
      <c r="A118" s="128"/>
      <c r="B118" s="131"/>
      <c r="C118" s="47" t="s">
        <v>114</v>
      </c>
      <c r="D118" s="134"/>
      <c r="E118" s="137"/>
      <c r="F118" s="122"/>
      <c r="G118" s="122"/>
      <c r="H118" s="122"/>
      <c r="I118" s="125"/>
      <c r="J118" s="58"/>
      <c r="K118" s="53"/>
    </row>
    <row r="119" spans="1:11" x14ac:dyDescent="0.2">
      <c r="A119" s="128"/>
      <c r="B119" s="131"/>
      <c r="C119" s="47" t="s">
        <v>114</v>
      </c>
      <c r="D119" s="134"/>
      <c r="E119" s="137"/>
      <c r="F119" s="122"/>
      <c r="G119" s="122"/>
      <c r="H119" s="122"/>
      <c r="I119" s="125"/>
      <c r="J119" s="58"/>
      <c r="K119" s="53"/>
    </row>
    <row r="120" spans="1:11" x14ac:dyDescent="0.2">
      <c r="A120" s="128"/>
      <c r="B120" s="131"/>
      <c r="C120" s="47" t="s">
        <v>114</v>
      </c>
      <c r="D120" s="134"/>
      <c r="E120" s="137"/>
      <c r="F120" s="122"/>
      <c r="G120" s="122"/>
      <c r="H120" s="122"/>
      <c r="I120" s="125"/>
      <c r="J120" s="58"/>
      <c r="K120" s="53"/>
    </row>
    <row r="121" spans="1:11" x14ac:dyDescent="0.2">
      <c r="A121" s="129"/>
      <c r="B121" s="132"/>
      <c r="C121" s="47" t="s">
        <v>114</v>
      </c>
      <c r="D121" s="135"/>
      <c r="E121" s="138"/>
      <c r="F121" s="123"/>
      <c r="G121" s="123"/>
      <c r="H121" s="123"/>
      <c r="I121" s="126"/>
      <c r="J121" s="58"/>
      <c r="K121" s="53"/>
    </row>
    <row r="122" spans="1:11" x14ac:dyDescent="0.2">
      <c r="A122" s="127" t="s">
        <v>79</v>
      </c>
      <c r="B122" s="130" t="s">
        <v>113</v>
      </c>
      <c r="C122" s="47" t="s">
        <v>114</v>
      </c>
      <c r="D122" s="133" t="s">
        <v>5</v>
      </c>
      <c r="E122" s="136"/>
      <c r="F122" s="121" t="str">
        <f t="shared" ref="F122" si="19">IFERROR(ROUND(AVERAGE(K122:K126),2),"0")</f>
        <v>0</v>
      </c>
      <c r="G122" s="121">
        <f>ROUND(E122*F122,2)</f>
        <v>0</v>
      </c>
      <c r="H122" s="121">
        <f>ROUND(G122*$D$7,2)</f>
        <v>0</v>
      </c>
      <c r="I122" s="124"/>
      <c r="J122" s="58"/>
      <c r="K122" s="53"/>
    </row>
    <row r="123" spans="1:11" x14ac:dyDescent="0.2">
      <c r="A123" s="128"/>
      <c r="B123" s="131"/>
      <c r="C123" s="47" t="s">
        <v>114</v>
      </c>
      <c r="D123" s="134"/>
      <c r="E123" s="137"/>
      <c r="F123" s="122"/>
      <c r="G123" s="122"/>
      <c r="H123" s="122"/>
      <c r="I123" s="125"/>
      <c r="J123" s="58"/>
      <c r="K123" s="53"/>
    </row>
    <row r="124" spans="1:11" x14ac:dyDescent="0.2">
      <c r="A124" s="128"/>
      <c r="B124" s="131"/>
      <c r="C124" s="47" t="s">
        <v>114</v>
      </c>
      <c r="D124" s="134"/>
      <c r="E124" s="137"/>
      <c r="F124" s="122"/>
      <c r="G124" s="122"/>
      <c r="H124" s="122"/>
      <c r="I124" s="125"/>
      <c r="J124" s="58"/>
      <c r="K124" s="53"/>
    </row>
    <row r="125" spans="1:11" x14ac:dyDescent="0.2">
      <c r="A125" s="128"/>
      <c r="B125" s="131"/>
      <c r="C125" s="47" t="s">
        <v>114</v>
      </c>
      <c r="D125" s="134"/>
      <c r="E125" s="137"/>
      <c r="F125" s="122"/>
      <c r="G125" s="122"/>
      <c r="H125" s="122"/>
      <c r="I125" s="125"/>
      <c r="J125" s="58"/>
      <c r="K125" s="53"/>
    </row>
    <row r="126" spans="1:11" x14ac:dyDescent="0.2">
      <c r="A126" s="129"/>
      <c r="B126" s="132"/>
      <c r="C126" s="47" t="s">
        <v>114</v>
      </c>
      <c r="D126" s="135"/>
      <c r="E126" s="138"/>
      <c r="F126" s="123"/>
      <c r="G126" s="123"/>
      <c r="H126" s="123"/>
      <c r="I126" s="126"/>
      <c r="J126" s="58"/>
      <c r="K126" s="53"/>
    </row>
    <row r="127" spans="1:11" ht="12.75" customHeight="1" x14ac:dyDescent="0.2">
      <c r="A127" s="48" t="s">
        <v>71</v>
      </c>
      <c r="B127" s="140" t="s">
        <v>81</v>
      </c>
      <c r="C127" s="141"/>
      <c r="D127" s="141"/>
      <c r="E127" s="141"/>
      <c r="F127" s="142"/>
      <c r="G127" s="71">
        <f>SUM(G128,G135,G142,G149,G156,G163,G170,G177,G184,G191)</f>
        <v>0</v>
      </c>
      <c r="H127" s="71">
        <f>SUM(H128,H135,H142,H149,H156,H163,H170,H177,H184,H191)</f>
        <v>0</v>
      </c>
      <c r="I127" s="57"/>
      <c r="J127" s="42"/>
    </row>
    <row r="128" spans="1:11" x14ac:dyDescent="0.2">
      <c r="A128" s="118" t="s">
        <v>174</v>
      </c>
      <c r="B128" s="115" t="s">
        <v>145</v>
      </c>
      <c r="C128" s="59" t="s">
        <v>146</v>
      </c>
      <c r="D128" s="60"/>
      <c r="E128" s="61"/>
      <c r="F128" s="54"/>
      <c r="G128" s="72">
        <f>SUM(G129:G134)</f>
        <v>0</v>
      </c>
      <c r="H128" s="72">
        <f>ROUND(G128*$D$7,2)</f>
        <v>0</v>
      </c>
      <c r="I128" s="115"/>
    </row>
    <row r="129" spans="1:9" x14ac:dyDescent="0.2">
      <c r="A129" s="119"/>
      <c r="B129" s="116"/>
      <c r="C129" s="62" t="s">
        <v>147</v>
      </c>
      <c r="D129" s="63"/>
      <c r="E129" s="64"/>
      <c r="F129" s="53"/>
      <c r="G129" s="73">
        <f t="shared" ref="G129:G134" si="20">ROUND(E129*F129,2)</f>
        <v>0</v>
      </c>
      <c r="H129" s="65"/>
      <c r="I129" s="116"/>
    </row>
    <row r="130" spans="1:9" ht="13.5" customHeight="1" x14ac:dyDescent="0.2">
      <c r="A130" s="119"/>
      <c r="B130" s="116"/>
      <c r="C130" s="62" t="s">
        <v>148</v>
      </c>
      <c r="D130" s="63"/>
      <c r="E130" s="64"/>
      <c r="F130" s="53"/>
      <c r="G130" s="73">
        <f t="shared" si="20"/>
        <v>0</v>
      </c>
      <c r="H130" s="65"/>
      <c r="I130" s="116"/>
    </row>
    <row r="131" spans="1:9" x14ac:dyDescent="0.2">
      <c r="A131" s="119"/>
      <c r="B131" s="116"/>
      <c r="C131" s="62" t="s">
        <v>149</v>
      </c>
      <c r="D131" s="63"/>
      <c r="E131" s="64"/>
      <c r="F131" s="53"/>
      <c r="G131" s="73">
        <f t="shared" si="20"/>
        <v>0</v>
      </c>
      <c r="H131" s="65"/>
      <c r="I131" s="116"/>
    </row>
    <row r="132" spans="1:9" x14ac:dyDescent="0.2">
      <c r="A132" s="119"/>
      <c r="B132" s="116"/>
      <c r="C132" s="62" t="s">
        <v>150</v>
      </c>
      <c r="D132" s="63"/>
      <c r="E132" s="64"/>
      <c r="F132" s="53"/>
      <c r="G132" s="73">
        <f t="shared" si="20"/>
        <v>0</v>
      </c>
      <c r="H132" s="65"/>
      <c r="I132" s="116"/>
    </row>
    <row r="133" spans="1:9" x14ac:dyDescent="0.2">
      <c r="A133" s="119"/>
      <c r="B133" s="116"/>
      <c r="C133" s="65" t="s">
        <v>151</v>
      </c>
      <c r="D133" s="63"/>
      <c r="E133" s="64"/>
      <c r="F133" s="53"/>
      <c r="G133" s="73">
        <f t="shared" si="20"/>
        <v>0</v>
      </c>
      <c r="H133" s="65"/>
      <c r="I133" s="116"/>
    </row>
    <row r="134" spans="1:9" x14ac:dyDescent="0.2">
      <c r="A134" s="120"/>
      <c r="B134" s="117"/>
      <c r="C134" s="65" t="s">
        <v>151</v>
      </c>
      <c r="D134" s="63"/>
      <c r="E134" s="64"/>
      <c r="F134" s="53"/>
      <c r="G134" s="73">
        <f t="shared" si="20"/>
        <v>0</v>
      </c>
      <c r="H134" s="65"/>
      <c r="I134" s="117"/>
    </row>
    <row r="135" spans="1:9" ht="12.75" customHeight="1" x14ac:dyDescent="0.2">
      <c r="A135" s="118" t="s">
        <v>175</v>
      </c>
      <c r="B135" s="115" t="s">
        <v>145</v>
      </c>
      <c r="C135" s="59" t="s">
        <v>146</v>
      </c>
      <c r="D135" s="60"/>
      <c r="E135" s="61"/>
      <c r="F135" s="54"/>
      <c r="G135" s="72">
        <f>SUM(G136:G141)</f>
        <v>0</v>
      </c>
      <c r="H135" s="72">
        <f>ROUND(G135*$D$7,2)</f>
        <v>0</v>
      </c>
      <c r="I135" s="115"/>
    </row>
    <row r="136" spans="1:9" x14ac:dyDescent="0.2">
      <c r="A136" s="119"/>
      <c r="B136" s="116"/>
      <c r="C136" s="62" t="s">
        <v>147</v>
      </c>
      <c r="D136" s="63"/>
      <c r="E136" s="64"/>
      <c r="F136" s="53"/>
      <c r="G136" s="73">
        <f t="shared" ref="G136:G141" si="21">ROUND(E136*F136,2)</f>
        <v>0</v>
      </c>
      <c r="H136" s="65"/>
      <c r="I136" s="116"/>
    </row>
    <row r="137" spans="1:9" x14ac:dyDescent="0.2">
      <c r="A137" s="119"/>
      <c r="B137" s="116"/>
      <c r="C137" s="62" t="s">
        <v>148</v>
      </c>
      <c r="D137" s="63"/>
      <c r="E137" s="64"/>
      <c r="F137" s="53"/>
      <c r="G137" s="73">
        <f t="shared" si="21"/>
        <v>0</v>
      </c>
      <c r="H137" s="65"/>
      <c r="I137" s="116"/>
    </row>
    <row r="138" spans="1:9" x14ac:dyDescent="0.2">
      <c r="A138" s="119"/>
      <c r="B138" s="116"/>
      <c r="C138" s="62" t="s">
        <v>149</v>
      </c>
      <c r="D138" s="63"/>
      <c r="E138" s="64"/>
      <c r="F138" s="53"/>
      <c r="G138" s="73">
        <f t="shared" si="21"/>
        <v>0</v>
      </c>
      <c r="H138" s="65"/>
      <c r="I138" s="116"/>
    </row>
    <row r="139" spans="1:9" x14ac:dyDescent="0.2">
      <c r="A139" s="119"/>
      <c r="B139" s="116"/>
      <c r="C139" s="62" t="s">
        <v>150</v>
      </c>
      <c r="D139" s="63"/>
      <c r="E139" s="64"/>
      <c r="F139" s="53"/>
      <c r="G139" s="73">
        <f t="shared" si="21"/>
        <v>0</v>
      </c>
      <c r="H139" s="65"/>
      <c r="I139" s="116"/>
    </row>
    <row r="140" spans="1:9" x14ac:dyDescent="0.2">
      <c r="A140" s="119"/>
      <c r="B140" s="116"/>
      <c r="C140" s="65" t="s">
        <v>151</v>
      </c>
      <c r="D140" s="63"/>
      <c r="E140" s="64"/>
      <c r="F140" s="53"/>
      <c r="G140" s="73">
        <f t="shared" si="21"/>
        <v>0</v>
      </c>
      <c r="H140" s="65"/>
      <c r="I140" s="116"/>
    </row>
    <row r="141" spans="1:9" x14ac:dyDescent="0.2">
      <c r="A141" s="120"/>
      <c r="B141" s="117"/>
      <c r="C141" s="65" t="s">
        <v>151</v>
      </c>
      <c r="D141" s="63"/>
      <c r="E141" s="64"/>
      <c r="F141" s="53"/>
      <c r="G141" s="73">
        <f t="shared" si="21"/>
        <v>0</v>
      </c>
      <c r="H141" s="65"/>
      <c r="I141" s="117"/>
    </row>
    <row r="142" spans="1:9" ht="12.75" customHeight="1" x14ac:dyDescent="0.2">
      <c r="A142" s="118" t="s">
        <v>176</v>
      </c>
      <c r="B142" s="115" t="s">
        <v>145</v>
      </c>
      <c r="C142" s="59" t="s">
        <v>146</v>
      </c>
      <c r="D142" s="60"/>
      <c r="E142" s="61"/>
      <c r="F142" s="54"/>
      <c r="G142" s="72">
        <f>SUM(G143:G148)</f>
        <v>0</v>
      </c>
      <c r="H142" s="72">
        <f>ROUND(G142*$D$7,2)</f>
        <v>0</v>
      </c>
      <c r="I142" s="115"/>
    </row>
    <row r="143" spans="1:9" x14ac:dyDescent="0.2">
      <c r="A143" s="119"/>
      <c r="B143" s="116"/>
      <c r="C143" s="62" t="s">
        <v>147</v>
      </c>
      <c r="D143" s="63"/>
      <c r="E143" s="64"/>
      <c r="F143" s="53"/>
      <c r="G143" s="73">
        <f t="shared" ref="G143:G148" si="22">ROUND(E143*F143,2)</f>
        <v>0</v>
      </c>
      <c r="H143" s="65"/>
      <c r="I143" s="116"/>
    </row>
    <row r="144" spans="1:9" x14ac:dyDescent="0.2">
      <c r="A144" s="119"/>
      <c r="B144" s="116"/>
      <c r="C144" s="62" t="s">
        <v>148</v>
      </c>
      <c r="D144" s="63"/>
      <c r="E144" s="64"/>
      <c r="F144" s="53"/>
      <c r="G144" s="73">
        <f t="shared" si="22"/>
        <v>0</v>
      </c>
      <c r="H144" s="65"/>
      <c r="I144" s="116"/>
    </row>
    <row r="145" spans="1:9" x14ac:dyDescent="0.2">
      <c r="A145" s="119"/>
      <c r="B145" s="116"/>
      <c r="C145" s="62" t="s">
        <v>149</v>
      </c>
      <c r="D145" s="63"/>
      <c r="E145" s="64"/>
      <c r="F145" s="53"/>
      <c r="G145" s="73">
        <f t="shared" si="22"/>
        <v>0</v>
      </c>
      <c r="H145" s="65"/>
      <c r="I145" s="116"/>
    </row>
    <row r="146" spans="1:9" x14ac:dyDescent="0.2">
      <c r="A146" s="119"/>
      <c r="B146" s="116"/>
      <c r="C146" s="62" t="s">
        <v>150</v>
      </c>
      <c r="D146" s="63"/>
      <c r="E146" s="64"/>
      <c r="F146" s="53"/>
      <c r="G146" s="73">
        <f t="shared" si="22"/>
        <v>0</v>
      </c>
      <c r="H146" s="65"/>
      <c r="I146" s="116"/>
    </row>
    <row r="147" spans="1:9" x14ac:dyDescent="0.2">
      <c r="A147" s="119"/>
      <c r="B147" s="116"/>
      <c r="C147" s="65" t="s">
        <v>151</v>
      </c>
      <c r="D147" s="63"/>
      <c r="E147" s="64"/>
      <c r="F147" s="53"/>
      <c r="G147" s="73">
        <f t="shared" si="22"/>
        <v>0</v>
      </c>
      <c r="H147" s="65"/>
      <c r="I147" s="116"/>
    </row>
    <row r="148" spans="1:9" x14ac:dyDescent="0.2">
      <c r="A148" s="120"/>
      <c r="B148" s="117"/>
      <c r="C148" s="65" t="s">
        <v>151</v>
      </c>
      <c r="D148" s="63"/>
      <c r="E148" s="64"/>
      <c r="F148" s="53"/>
      <c r="G148" s="73">
        <f t="shared" si="22"/>
        <v>0</v>
      </c>
      <c r="H148" s="65"/>
      <c r="I148" s="117"/>
    </row>
    <row r="149" spans="1:9" ht="12.75" customHeight="1" x14ac:dyDescent="0.2">
      <c r="A149" s="118" t="s">
        <v>177</v>
      </c>
      <c r="B149" s="115" t="s">
        <v>145</v>
      </c>
      <c r="C149" s="59" t="s">
        <v>146</v>
      </c>
      <c r="D149" s="60"/>
      <c r="E149" s="61"/>
      <c r="F149" s="54"/>
      <c r="G149" s="72">
        <f>SUM(G150:G155)</f>
        <v>0</v>
      </c>
      <c r="H149" s="72">
        <f>ROUND(G149*$D$7,2)</f>
        <v>0</v>
      </c>
      <c r="I149" s="115"/>
    </row>
    <row r="150" spans="1:9" ht="12.75" customHeight="1" x14ac:dyDescent="0.2">
      <c r="A150" s="119"/>
      <c r="B150" s="116"/>
      <c r="C150" s="62" t="s">
        <v>147</v>
      </c>
      <c r="D150" s="63"/>
      <c r="E150" s="64"/>
      <c r="F150" s="53"/>
      <c r="G150" s="73">
        <f t="shared" ref="G150:G155" si="23">ROUND(E150*F150,2)</f>
        <v>0</v>
      </c>
      <c r="H150" s="65"/>
      <c r="I150" s="116"/>
    </row>
    <row r="151" spans="1:9" ht="12.75" customHeight="1" x14ac:dyDescent="0.2">
      <c r="A151" s="119"/>
      <c r="B151" s="116"/>
      <c r="C151" s="62" t="s">
        <v>148</v>
      </c>
      <c r="D151" s="63"/>
      <c r="E151" s="64"/>
      <c r="F151" s="53"/>
      <c r="G151" s="73">
        <f t="shared" si="23"/>
        <v>0</v>
      </c>
      <c r="H151" s="65"/>
      <c r="I151" s="116"/>
    </row>
    <row r="152" spans="1:9" ht="12.75" customHeight="1" x14ac:dyDescent="0.2">
      <c r="A152" s="119"/>
      <c r="B152" s="116"/>
      <c r="C152" s="62" t="s">
        <v>149</v>
      </c>
      <c r="D152" s="63"/>
      <c r="E152" s="64"/>
      <c r="F152" s="53"/>
      <c r="G152" s="73">
        <f t="shared" si="23"/>
        <v>0</v>
      </c>
      <c r="H152" s="65"/>
      <c r="I152" s="116"/>
    </row>
    <row r="153" spans="1:9" ht="12.75" customHeight="1" x14ac:dyDescent="0.2">
      <c r="A153" s="119"/>
      <c r="B153" s="116"/>
      <c r="C153" s="62" t="s">
        <v>150</v>
      </c>
      <c r="D153" s="63"/>
      <c r="E153" s="64"/>
      <c r="F153" s="53"/>
      <c r="G153" s="73">
        <f t="shared" si="23"/>
        <v>0</v>
      </c>
      <c r="H153" s="65"/>
      <c r="I153" s="116"/>
    </row>
    <row r="154" spans="1:9" ht="12.75" customHeight="1" x14ac:dyDescent="0.2">
      <c r="A154" s="119"/>
      <c r="B154" s="116"/>
      <c r="C154" s="65" t="s">
        <v>151</v>
      </c>
      <c r="D154" s="63"/>
      <c r="E154" s="64"/>
      <c r="F154" s="53"/>
      <c r="G154" s="73">
        <f t="shared" si="23"/>
        <v>0</v>
      </c>
      <c r="H154" s="65"/>
      <c r="I154" s="116"/>
    </row>
    <row r="155" spans="1:9" ht="12.75" customHeight="1" x14ac:dyDescent="0.2">
      <c r="A155" s="120"/>
      <c r="B155" s="117"/>
      <c r="C155" s="65" t="s">
        <v>151</v>
      </c>
      <c r="D155" s="63"/>
      <c r="E155" s="64"/>
      <c r="F155" s="53"/>
      <c r="G155" s="73">
        <f t="shared" si="23"/>
        <v>0</v>
      </c>
      <c r="H155" s="65"/>
      <c r="I155" s="117"/>
    </row>
    <row r="156" spans="1:9" ht="12.75" customHeight="1" x14ac:dyDescent="0.2">
      <c r="A156" s="118" t="s">
        <v>178</v>
      </c>
      <c r="B156" s="115" t="s">
        <v>145</v>
      </c>
      <c r="C156" s="59" t="s">
        <v>146</v>
      </c>
      <c r="D156" s="60"/>
      <c r="E156" s="61"/>
      <c r="F156" s="54"/>
      <c r="G156" s="72">
        <f>SUM(G157:G162)</f>
        <v>0</v>
      </c>
      <c r="H156" s="72">
        <f>ROUND(G156*$D$7,2)</f>
        <v>0</v>
      </c>
      <c r="I156" s="115"/>
    </row>
    <row r="157" spans="1:9" ht="12.75" customHeight="1" x14ac:dyDescent="0.2">
      <c r="A157" s="119"/>
      <c r="B157" s="116"/>
      <c r="C157" s="62" t="s">
        <v>147</v>
      </c>
      <c r="D157" s="63"/>
      <c r="E157" s="64"/>
      <c r="F157" s="53"/>
      <c r="G157" s="73">
        <f t="shared" ref="G157:G162" si="24">ROUND(E157*F157,2)</f>
        <v>0</v>
      </c>
      <c r="H157" s="65"/>
      <c r="I157" s="116"/>
    </row>
    <row r="158" spans="1:9" ht="12.75" customHeight="1" x14ac:dyDescent="0.2">
      <c r="A158" s="119"/>
      <c r="B158" s="116"/>
      <c r="C158" s="62" t="s">
        <v>148</v>
      </c>
      <c r="D158" s="63"/>
      <c r="E158" s="64"/>
      <c r="F158" s="53"/>
      <c r="G158" s="73">
        <f t="shared" si="24"/>
        <v>0</v>
      </c>
      <c r="H158" s="65"/>
      <c r="I158" s="116"/>
    </row>
    <row r="159" spans="1:9" ht="12.75" customHeight="1" x14ac:dyDescent="0.2">
      <c r="A159" s="119"/>
      <c r="B159" s="116"/>
      <c r="C159" s="62" t="s">
        <v>149</v>
      </c>
      <c r="D159" s="63"/>
      <c r="E159" s="64"/>
      <c r="F159" s="53"/>
      <c r="G159" s="73">
        <f t="shared" si="24"/>
        <v>0</v>
      </c>
      <c r="H159" s="65"/>
      <c r="I159" s="116"/>
    </row>
    <row r="160" spans="1:9" ht="12.75" customHeight="1" x14ac:dyDescent="0.2">
      <c r="A160" s="119"/>
      <c r="B160" s="116"/>
      <c r="C160" s="62" t="s">
        <v>150</v>
      </c>
      <c r="D160" s="63"/>
      <c r="E160" s="64"/>
      <c r="F160" s="53"/>
      <c r="G160" s="73">
        <f t="shared" si="24"/>
        <v>0</v>
      </c>
      <c r="H160" s="65"/>
      <c r="I160" s="116"/>
    </row>
    <row r="161" spans="1:9" ht="12.75" customHeight="1" x14ac:dyDescent="0.2">
      <c r="A161" s="119"/>
      <c r="B161" s="116"/>
      <c r="C161" s="65" t="s">
        <v>151</v>
      </c>
      <c r="D161" s="63"/>
      <c r="E161" s="64"/>
      <c r="F161" s="53"/>
      <c r="G161" s="73">
        <f t="shared" si="24"/>
        <v>0</v>
      </c>
      <c r="H161" s="65"/>
      <c r="I161" s="116"/>
    </row>
    <row r="162" spans="1:9" ht="12.75" customHeight="1" x14ac:dyDescent="0.2">
      <c r="A162" s="120"/>
      <c r="B162" s="117"/>
      <c r="C162" s="65" t="s">
        <v>151</v>
      </c>
      <c r="D162" s="63"/>
      <c r="E162" s="64"/>
      <c r="F162" s="53"/>
      <c r="G162" s="73">
        <f t="shared" si="24"/>
        <v>0</v>
      </c>
      <c r="H162" s="65"/>
      <c r="I162" s="117"/>
    </row>
    <row r="163" spans="1:9" ht="12.75" customHeight="1" x14ac:dyDescent="0.2">
      <c r="A163" s="118" t="s">
        <v>179</v>
      </c>
      <c r="B163" s="115" t="s">
        <v>145</v>
      </c>
      <c r="C163" s="59" t="s">
        <v>146</v>
      </c>
      <c r="D163" s="60"/>
      <c r="E163" s="61"/>
      <c r="F163" s="54"/>
      <c r="G163" s="72">
        <f>SUM(G164:G169)</f>
        <v>0</v>
      </c>
      <c r="H163" s="72">
        <f>ROUND(G163*$D$7,2)</f>
        <v>0</v>
      </c>
      <c r="I163" s="115"/>
    </row>
    <row r="164" spans="1:9" ht="12.75" customHeight="1" x14ac:dyDescent="0.2">
      <c r="A164" s="119"/>
      <c r="B164" s="116"/>
      <c r="C164" s="62" t="s">
        <v>147</v>
      </c>
      <c r="D164" s="63"/>
      <c r="E164" s="64"/>
      <c r="F164" s="53"/>
      <c r="G164" s="73">
        <f t="shared" ref="G164:G169" si="25">ROUND(E164*F164,2)</f>
        <v>0</v>
      </c>
      <c r="H164" s="65"/>
      <c r="I164" s="116"/>
    </row>
    <row r="165" spans="1:9" ht="12.75" customHeight="1" x14ac:dyDescent="0.2">
      <c r="A165" s="119"/>
      <c r="B165" s="116"/>
      <c r="C165" s="62" t="s">
        <v>148</v>
      </c>
      <c r="D165" s="63"/>
      <c r="E165" s="64"/>
      <c r="F165" s="53"/>
      <c r="G165" s="73">
        <f t="shared" si="25"/>
        <v>0</v>
      </c>
      <c r="H165" s="65"/>
      <c r="I165" s="116"/>
    </row>
    <row r="166" spans="1:9" ht="12.75" customHeight="1" x14ac:dyDescent="0.2">
      <c r="A166" s="119"/>
      <c r="B166" s="116"/>
      <c r="C166" s="62" t="s">
        <v>149</v>
      </c>
      <c r="D166" s="63"/>
      <c r="E166" s="64"/>
      <c r="F166" s="53"/>
      <c r="G166" s="73">
        <f t="shared" si="25"/>
        <v>0</v>
      </c>
      <c r="H166" s="65"/>
      <c r="I166" s="116"/>
    </row>
    <row r="167" spans="1:9" ht="12.75" customHeight="1" x14ac:dyDescent="0.2">
      <c r="A167" s="119"/>
      <c r="B167" s="116"/>
      <c r="C167" s="62" t="s">
        <v>150</v>
      </c>
      <c r="D167" s="63"/>
      <c r="E167" s="64"/>
      <c r="F167" s="53"/>
      <c r="G167" s="73">
        <f t="shared" si="25"/>
        <v>0</v>
      </c>
      <c r="H167" s="65"/>
      <c r="I167" s="116"/>
    </row>
    <row r="168" spans="1:9" ht="12.75" customHeight="1" x14ac:dyDescent="0.2">
      <c r="A168" s="119"/>
      <c r="B168" s="116"/>
      <c r="C168" s="65" t="s">
        <v>151</v>
      </c>
      <c r="D168" s="63"/>
      <c r="E168" s="64"/>
      <c r="F168" s="53"/>
      <c r="G168" s="73">
        <f t="shared" si="25"/>
        <v>0</v>
      </c>
      <c r="H168" s="65"/>
      <c r="I168" s="116"/>
    </row>
    <row r="169" spans="1:9" ht="12.75" customHeight="1" x14ac:dyDescent="0.2">
      <c r="A169" s="120"/>
      <c r="B169" s="117"/>
      <c r="C169" s="65" t="s">
        <v>151</v>
      </c>
      <c r="D169" s="63"/>
      <c r="E169" s="64"/>
      <c r="F169" s="53"/>
      <c r="G169" s="73">
        <f t="shared" si="25"/>
        <v>0</v>
      </c>
      <c r="H169" s="65"/>
      <c r="I169" s="117"/>
    </row>
    <row r="170" spans="1:9" ht="12.75" customHeight="1" x14ac:dyDescent="0.2">
      <c r="A170" s="118" t="s">
        <v>180</v>
      </c>
      <c r="B170" s="115" t="s">
        <v>145</v>
      </c>
      <c r="C170" s="59" t="s">
        <v>146</v>
      </c>
      <c r="D170" s="60"/>
      <c r="E170" s="61"/>
      <c r="F170" s="54"/>
      <c r="G170" s="72">
        <f>SUM(G171:G176)</f>
        <v>0</v>
      </c>
      <c r="H170" s="72">
        <f>ROUND(G170*$D$7,2)</f>
        <v>0</v>
      </c>
      <c r="I170" s="115"/>
    </row>
    <row r="171" spans="1:9" ht="12.75" customHeight="1" x14ac:dyDescent="0.2">
      <c r="A171" s="119"/>
      <c r="B171" s="116"/>
      <c r="C171" s="62" t="s">
        <v>147</v>
      </c>
      <c r="D171" s="63"/>
      <c r="E171" s="64"/>
      <c r="F171" s="53"/>
      <c r="G171" s="73">
        <f t="shared" ref="G171:G176" si="26">ROUND(E171*F171,2)</f>
        <v>0</v>
      </c>
      <c r="H171" s="65"/>
      <c r="I171" s="116"/>
    </row>
    <row r="172" spans="1:9" ht="12.75" customHeight="1" x14ac:dyDescent="0.2">
      <c r="A172" s="119"/>
      <c r="B172" s="116"/>
      <c r="C172" s="62" t="s">
        <v>148</v>
      </c>
      <c r="D172" s="63"/>
      <c r="E172" s="64"/>
      <c r="F172" s="53"/>
      <c r="G172" s="73">
        <f t="shared" si="26"/>
        <v>0</v>
      </c>
      <c r="H172" s="65"/>
      <c r="I172" s="116"/>
    </row>
    <row r="173" spans="1:9" ht="12.75" customHeight="1" x14ac:dyDescent="0.2">
      <c r="A173" s="119"/>
      <c r="B173" s="116"/>
      <c r="C173" s="62" t="s">
        <v>149</v>
      </c>
      <c r="D173" s="63"/>
      <c r="E173" s="64"/>
      <c r="F173" s="53"/>
      <c r="G173" s="73">
        <f t="shared" si="26"/>
        <v>0</v>
      </c>
      <c r="H173" s="65"/>
      <c r="I173" s="116"/>
    </row>
    <row r="174" spans="1:9" ht="12.75" customHeight="1" x14ac:dyDescent="0.2">
      <c r="A174" s="119"/>
      <c r="B174" s="116"/>
      <c r="C174" s="62" t="s">
        <v>150</v>
      </c>
      <c r="D174" s="63"/>
      <c r="E174" s="64"/>
      <c r="F174" s="53"/>
      <c r="G174" s="73">
        <f t="shared" si="26"/>
        <v>0</v>
      </c>
      <c r="H174" s="65"/>
      <c r="I174" s="116"/>
    </row>
    <row r="175" spans="1:9" ht="12.75" customHeight="1" x14ac:dyDescent="0.2">
      <c r="A175" s="119"/>
      <c r="B175" s="116"/>
      <c r="C175" s="65" t="s">
        <v>151</v>
      </c>
      <c r="D175" s="63"/>
      <c r="E175" s="64"/>
      <c r="F175" s="53"/>
      <c r="G175" s="73">
        <f t="shared" si="26"/>
        <v>0</v>
      </c>
      <c r="H175" s="65"/>
      <c r="I175" s="116"/>
    </row>
    <row r="176" spans="1:9" ht="12.75" customHeight="1" x14ac:dyDescent="0.2">
      <c r="A176" s="120"/>
      <c r="B176" s="117"/>
      <c r="C176" s="65" t="s">
        <v>151</v>
      </c>
      <c r="D176" s="63"/>
      <c r="E176" s="64"/>
      <c r="F176" s="53"/>
      <c r="G176" s="73">
        <f t="shared" si="26"/>
        <v>0</v>
      </c>
      <c r="H176" s="65"/>
      <c r="I176" s="117"/>
    </row>
    <row r="177" spans="1:9" ht="12.75" customHeight="1" x14ac:dyDescent="0.2">
      <c r="A177" s="118" t="s">
        <v>181</v>
      </c>
      <c r="B177" s="115" t="s">
        <v>145</v>
      </c>
      <c r="C177" s="59" t="s">
        <v>146</v>
      </c>
      <c r="D177" s="60"/>
      <c r="E177" s="61"/>
      <c r="F177" s="54"/>
      <c r="G177" s="72">
        <f>SUM(G178:G183)</f>
        <v>0</v>
      </c>
      <c r="H177" s="72">
        <f>ROUND(G177*$D$7,2)</f>
        <v>0</v>
      </c>
      <c r="I177" s="115"/>
    </row>
    <row r="178" spans="1:9" ht="12.75" customHeight="1" x14ac:dyDescent="0.2">
      <c r="A178" s="119"/>
      <c r="B178" s="116"/>
      <c r="C178" s="62" t="s">
        <v>147</v>
      </c>
      <c r="D178" s="63"/>
      <c r="E178" s="64"/>
      <c r="F178" s="53"/>
      <c r="G178" s="73">
        <f t="shared" ref="G178:G183" si="27">ROUND(E178*F178,2)</f>
        <v>0</v>
      </c>
      <c r="H178" s="65"/>
      <c r="I178" s="116"/>
    </row>
    <row r="179" spans="1:9" ht="12.75" customHeight="1" x14ac:dyDescent="0.2">
      <c r="A179" s="119"/>
      <c r="B179" s="116"/>
      <c r="C179" s="62" t="s">
        <v>148</v>
      </c>
      <c r="D179" s="63"/>
      <c r="E179" s="64"/>
      <c r="F179" s="53"/>
      <c r="G179" s="73">
        <f t="shared" si="27"/>
        <v>0</v>
      </c>
      <c r="H179" s="65"/>
      <c r="I179" s="116"/>
    </row>
    <row r="180" spans="1:9" ht="12.75" customHeight="1" x14ac:dyDescent="0.2">
      <c r="A180" s="119"/>
      <c r="B180" s="116"/>
      <c r="C180" s="62" t="s">
        <v>149</v>
      </c>
      <c r="D180" s="63"/>
      <c r="E180" s="64"/>
      <c r="F180" s="53"/>
      <c r="G180" s="73">
        <f t="shared" si="27"/>
        <v>0</v>
      </c>
      <c r="H180" s="65"/>
      <c r="I180" s="116"/>
    </row>
    <row r="181" spans="1:9" ht="12.75" customHeight="1" x14ac:dyDescent="0.2">
      <c r="A181" s="119"/>
      <c r="B181" s="116"/>
      <c r="C181" s="62" t="s">
        <v>150</v>
      </c>
      <c r="D181" s="63"/>
      <c r="E181" s="64"/>
      <c r="F181" s="53"/>
      <c r="G181" s="73">
        <f t="shared" si="27"/>
        <v>0</v>
      </c>
      <c r="H181" s="65"/>
      <c r="I181" s="116"/>
    </row>
    <row r="182" spans="1:9" ht="12.75" customHeight="1" x14ac:dyDescent="0.2">
      <c r="A182" s="119"/>
      <c r="B182" s="116"/>
      <c r="C182" s="65" t="s">
        <v>151</v>
      </c>
      <c r="D182" s="63"/>
      <c r="E182" s="64"/>
      <c r="F182" s="53"/>
      <c r="G182" s="73">
        <f t="shared" si="27"/>
        <v>0</v>
      </c>
      <c r="H182" s="65"/>
      <c r="I182" s="116"/>
    </row>
    <row r="183" spans="1:9" ht="12.75" customHeight="1" x14ac:dyDescent="0.2">
      <c r="A183" s="120"/>
      <c r="B183" s="117"/>
      <c r="C183" s="65" t="s">
        <v>151</v>
      </c>
      <c r="D183" s="63"/>
      <c r="E183" s="64"/>
      <c r="F183" s="53"/>
      <c r="G183" s="73">
        <f t="shared" si="27"/>
        <v>0</v>
      </c>
      <c r="H183" s="65"/>
      <c r="I183" s="117"/>
    </row>
    <row r="184" spans="1:9" ht="12.75" customHeight="1" x14ac:dyDescent="0.2">
      <c r="A184" s="118" t="s">
        <v>182</v>
      </c>
      <c r="B184" s="115" t="s">
        <v>145</v>
      </c>
      <c r="C184" s="59" t="s">
        <v>146</v>
      </c>
      <c r="D184" s="60"/>
      <c r="E184" s="61"/>
      <c r="F184" s="54"/>
      <c r="G184" s="72">
        <f>SUM(G185:G190)</f>
        <v>0</v>
      </c>
      <c r="H184" s="72">
        <f>ROUND(G184*$D$7,2)</f>
        <v>0</v>
      </c>
      <c r="I184" s="115"/>
    </row>
    <row r="185" spans="1:9" ht="12.75" customHeight="1" x14ac:dyDescent="0.2">
      <c r="A185" s="119"/>
      <c r="B185" s="116"/>
      <c r="C185" s="62" t="s">
        <v>147</v>
      </c>
      <c r="D185" s="63"/>
      <c r="E185" s="64"/>
      <c r="F185" s="53"/>
      <c r="G185" s="73">
        <f t="shared" ref="G185:G190" si="28">ROUND(E185*F185,2)</f>
        <v>0</v>
      </c>
      <c r="H185" s="65"/>
      <c r="I185" s="116"/>
    </row>
    <row r="186" spans="1:9" ht="12.75" customHeight="1" x14ac:dyDescent="0.2">
      <c r="A186" s="119"/>
      <c r="B186" s="116"/>
      <c r="C186" s="62" t="s">
        <v>148</v>
      </c>
      <c r="D186" s="63"/>
      <c r="E186" s="64"/>
      <c r="F186" s="53"/>
      <c r="G186" s="73">
        <f t="shared" si="28"/>
        <v>0</v>
      </c>
      <c r="H186" s="65"/>
      <c r="I186" s="116"/>
    </row>
    <row r="187" spans="1:9" ht="12.75" customHeight="1" x14ac:dyDescent="0.2">
      <c r="A187" s="119"/>
      <c r="B187" s="116"/>
      <c r="C187" s="62" t="s">
        <v>149</v>
      </c>
      <c r="D187" s="63"/>
      <c r="E187" s="64"/>
      <c r="F187" s="53"/>
      <c r="G187" s="73">
        <f t="shared" si="28"/>
        <v>0</v>
      </c>
      <c r="H187" s="65"/>
      <c r="I187" s="116"/>
    </row>
    <row r="188" spans="1:9" ht="12.75" customHeight="1" x14ac:dyDescent="0.2">
      <c r="A188" s="119"/>
      <c r="B188" s="116"/>
      <c r="C188" s="62" t="s">
        <v>150</v>
      </c>
      <c r="D188" s="63"/>
      <c r="E188" s="64"/>
      <c r="F188" s="53"/>
      <c r="G188" s="73">
        <f t="shared" si="28"/>
        <v>0</v>
      </c>
      <c r="H188" s="65"/>
      <c r="I188" s="116"/>
    </row>
    <row r="189" spans="1:9" ht="12.75" customHeight="1" x14ac:dyDescent="0.2">
      <c r="A189" s="119"/>
      <c r="B189" s="116"/>
      <c r="C189" s="65" t="s">
        <v>151</v>
      </c>
      <c r="D189" s="63"/>
      <c r="E189" s="64"/>
      <c r="F189" s="53"/>
      <c r="G189" s="73">
        <f t="shared" si="28"/>
        <v>0</v>
      </c>
      <c r="H189" s="65"/>
      <c r="I189" s="116"/>
    </row>
    <row r="190" spans="1:9" ht="12.75" customHeight="1" x14ac:dyDescent="0.2">
      <c r="A190" s="120"/>
      <c r="B190" s="117"/>
      <c r="C190" s="65" t="s">
        <v>151</v>
      </c>
      <c r="D190" s="63"/>
      <c r="E190" s="64"/>
      <c r="F190" s="53"/>
      <c r="G190" s="73">
        <f t="shared" si="28"/>
        <v>0</v>
      </c>
      <c r="H190" s="65"/>
      <c r="I190" s="117"/>
    </row>
    <row r="191" spans="1:9" ht="12.75" customHeight="1" x14ac:dyDescent="0.2">
      <c r="A191" s="118" t="s">
        <v>183</v>
      </c>
      <c r="B191" s="115" t="s">
        <v>145</v>
      </c>
      <c r="C191" s="59" t="s">
        <v>146</v>
      </c>
      <c r="D191" s="60"/>
      <c r="E191" s="61"/>
      <c r="F191" s="54"/>
      <c r="G191" s="72">
        <f>SUM(G192:G197)</f>
        <v>0</v>
      </c>
      <c r="H191" s="72">
        <f>ROUND(G191*$D$7,2)</f>
        <v>0</v>
      </c>
      <c r="I191" s="115"/>
    </row>
    <row r="192" spans="1:9" ht="12.75" customHeight="1" x14ac:dyDescent="0.2">
      <c r="A192" s="119"/>
      <c r="B192" s="116"/>
      <c r="C192" s="62" t="s">
        <v>147</v>
      </c>
      <c r="D192" s="63"/>
      <c r="E192" s="64"/>
      <c r="F192" s="53"/>
      <c r="G192" s="73">
        <f t="shared" ref="G192:G197" si="29">ROUND(E192*F192,2)</f>
        <v>0</v>
      </c>
      <c r="H192" s="65"/>
      <c r="I192" s="116"/>
    </row>
    <row r="193" spans="1:12" ht="12.75" customHeight="1" x14ac:dyDescent="0.2">
      <c r="A193" s="119"/>
      <c r="B193" s="116"/>
      <c r="C193" s="62" t="s">
        <v>148</v>
      </c>
      <c r="D193" s="63"/>
      <c r="E193" s="64"/>
      <c r="F193" s="53"/>
      <c r="G193" s="73">
        <f t="shared" si="29"/>
        <v>0</v>
      </c>
      <c r="H193" s="65"/>
      <c r="I193" s="116"/>
    </row>
    <row r="194" spans="1:12" ht="12.75" customHeight="1" x14ac:dyDescent="0.2">
      <c r="A194" s="119"/>
      <c r="B194" s="116"/>
      <c r="C194" s="62" t="s">
        <v>149</v>
      </c>
      <c r="D194" s="63"/>
      <c r="E194" s="64"/>
      <c r="F194" s="53"/>
      <c r="G194" s="73">
        <f t="shared" si="29"/>
        <v>0</v>
      </c>
      <c r="H194" s="65"/>
      <c r="I194" s="116"/>
    </row>
    <row r="195" spans="1:12" x14ac:dyDescent="0.2">
      <c r="A195" s="119"/>
      <c r="B195" s="116"/>
      <c r="C195" s="62" t="s">
        <v>150</v>
      </c>
      <c r="D195" s="63"/>
      <c r="E195" s="64"/>
      <c r="F195" s="53"/>
      <c r="G195" s="73">
        <f t="shared" si="29"/>
        <v>0</v>
      </c>
      <c r="H195" s="65"/>
      <c r="I195" s="116"/>
    </row>
    <row r="196" spans="1:12" x14ac:dyDescent="0.2">
      <c r="A196" s="119"/>
      <c r="B196" s="116"/>
      <c r="C196" s="65" t="s">
        <v>151</v>
      </c>
      <c r="D196" s="63"/>
      <c r="E196" s="64"/>
      <c r="F196" s="53"/>
      <c r="G196" s="73">
        <f t="shared" si="29"/>
        <v>0</v>
      </c>
      <c r="H196" s="65"/>
      <c r="I196" s="116"/>
    </row>
    <row r="197" spans="1:12" x14ac:dyDescent="0.2">
      <c r="A197" s="120"/>
      <c r="B197" s="117"/>
      <c r="C197" s="65" t="s">
        <v>151</v>
      </c>
      <c r="D197" s="63"/>
      <c r="E197" s="64"/>
      <c r="F197" s="53"/>
      <c r="G197" s="73">
        <f t="shared" si="29"/>
        <v>0</v>
      </c>
      <c r="H197" s="65"/>
      <c r="I197" s="117"/>
    </row>
    <row r="198" spans="1:12" ht="26.25" customHeight="1" x14ac:dyDescent="0.2">
      <c r="A198" s="48" t="s">
        <v>99</v>
      </c>
      <c r="B198" s="155" t="s">
        <v>82</v>
      </c>
      <c r="C198" s="155"/>
      <c r="D198" s="155"/>
      <c r="E198" s="155"/>
      <c r="F198" s="155"/>
      <c r="G198" s="71">
        <f>SUM(G199:G203)</f>
        <v>0</v>
      </c>
      <c r="H198" s="71">
        <f>SUM(H199:H203)</f>
        <v>0</v>
      </c>
      <c r="I198" s="57"/>
      <c r="J198" s="42"/>
      <c r="K198" s="51" t="s">
        <v>144</v>
      </c>
      <c r="L198" s="51" t="s">
        <v>141</v>
      </c>
    </row>
    <row r="199" spans="1:12" x14ac:dyDescent="0.2">
      <c r="A199" s="43" t="s">
        <v>100</v>
      </c>
      <c r="B199" s="139" t="s">
        <v>72</v>
      </c>
      <c r="C199" s="139"/>
      <c r="D199" s="66" t="s">
        <v>126</v>
      </c>
      <c r="E199" s="67"/>
      <c r="F199" s="70">
        <f>K199*L199</f>
        <v>0</v>
      </c>
      <c r="G199" s="70">
        <f t="shared" si="0"/>
        <v>0</v>
      </c>
      <c r="H199" s="70">
        <f>ROUND(G199*$D$7,2)</f>
        <v>0</v>
      </c>
      <c r="I199" s="47"/>
      <c r="J199" s="42"/>
      <c r="K199" s="53"/>
      <c r="L199" s="53"/>
    </row>
    <row r="200" spans="1:12" x14ac:dyDescent="0.2">
      <c r="A200" s="43" t="s">
        <v>101</v>
      </c>
      <c r="B200" s="139" t="s">
        <v>72</v>
      </c>
      <c r="C200" s="139"/>
      <c r="D200" s="66" t="s">
        <v>126</v>
      </c>
      <c r="E200" s="67"/>
      <c r="F200" s="70">
        <f t="shared" ref="F200:F203" si="30">K200*L200</f>
        <v>0</v>
      </c>
      <c r="G200" s="70">
        <f t="shared" si="0"/>
        <v>0</v>
      </c>
      <c r="H200" s="70">
        <f t="shared" ref="H200:H203" si="31">ROUND(G200*$D$7,2)</f>
        <v>0</v>
      </c>
      <c r="I200" s="47"/>
      <c r="J200" s="42"/>
      <c r="K200" s="53"/>
      <c r="L200" s="53"/>
    </row>
    <row r="201" spans="1:12" x14ac:dyDescent="0.2">
      <c r="A201" s="43" t="s">
        <v>102</v>
      </c>
      <c r="B201" s="139" t="s">
        <v>72</v>
      </c>
      <c r="C201" s="139"/>
      <c r="D201" s="66" t="s">
        <v>126</v>
      </c>
      <c r="E201" s="67"/>
      <c r="F201" s="70">
        <f t="shared" si="30"/>
        <v>0</v>
      </c>
      <c r="G201" s="70">
        <f t="shared" si="0"/>
        <v>0</v>
      </c>
      <c r="H201" s="70">
        <f t="shared" si="31"/>
        <v>0</v>
      </c>
      <c r="I201" s="47"/>
      <c r="J201" s="42"/>
      <c r="K201" s="53"/>
      <c r="L201" s="53"/>
    </row>
    <row r="202" spans="1:12" x14ac:dyDescent="0.2">
      <c r="A202" s="43" t="s">
        <v>103</v>
      </c>
      <c r="B202" s="139" t="s">
        <v>72</v>
      </c>
      <c r="C202" s="139"/>
      <c r="D202" s="66" t="s">
        <v>126</v>
      </c>
      <c r="E202" s="67"/>
      <c r="F202" s="70">
        <f t="shared" si="30"/>
        <v>0</v>
      </c>
      <c r="G202" s="70">
        <f t="shared" si="0"/>
        <v>0</v>
      </c>
      <c r="H202" s="70">
        <f t="shared" si="31"/>
        <v>0</v>
      </c>
      <c r="I202" s="47"/>
      <c r="J202" s="42"/>
      <c r="K202" s="53"/>
      <c r="L202" s="53"/>
    </row>
    <row r="203" spans="1:12" x14ac:dyDescent="0.2">
      <c r="A203" s="43" t="s">
        <v>104</v>
      </c>
      <c r="B203" s="139" t="s">
        <v>72</v>
      </c>
      <c r="C203" s="139"/>
      <c r="D203" s="66" t="s">
        <v>126</v>
      </c>
      <c r="E203" s="67"/>
      <c r="F203" s="70">
        <f t="shared" si="30"/>
        <v>0</v>
      </c>
      <c r="G203" s="70">
        <f t="shared" si="0"/>
        <v>0</v>
      </c>
      <c r="H203" s="70">
        <f t="shared" si="31"/>
        <v>0</v>
      </c>
      <c r="I203" s="47"/>
      <c r="J203" s="42"/>
      <c r="K203" s="53"/>
      <c r="L203" s="53"/>
    </row>
    <row r="204" spans="1:12" ht="26.25" customHeight="1" x14ac:dyDescent="0.2">
      <c r="A204" s="48" t="s">
        <v>105</v>
      </c>
      <c r="B204" s="155" t="s">
        <v>111</v>
      </c>
      <c r="C204" s="155"/>
      <c r="D204" s="155"/>
      <c r="E204" s="155"/>
      <c r="F204" s="155"/>
      <c r="G204" s="71">
        <f>SUM(G205:G209)</f>
        <v>0</v>
      </c>
      <c r="H204" s="71">
        <f>SUM(H205:H209)</f>
        <v>0</v>
      </c>
      <c r="I204" s="57"/>
      <c r="J204" s="42"/>
      <c r="K204" s="51" t="s">
        <v>144</v>
      </c>
      <c r="L204" s="51" t="s">
        <v>141</v>
      </c>
    </row>
    <row r="205" spans="1:12" x14ac:dyDescent="0.2">
      <c r="A205" s="43" t="s">
        <v>106</v>
      </c>
      <c r="B205" s="139" t="s">
        <v>112</v>
      </c>
      <c r="C205" s="139"/>
      <c r="D205" s="66" t="s">
        <v>126</v>
      </c>
      <c r="E205" s="67"/>
      <c r="F205" s="70">
        <f>K205*L205</f>
        <v>0</v>
      </c>
      <c r="G205" s="70">
        <f t="shared" ref="G205:G209" si="32">ROUND(E205*F205,2)</f>
        <v>0</v>
      </c>
      <c r="H205" s="70">
        <f t="shared" ref="H205:H209" si="33">ROUND(G205*$D$7,2)</f>
        <v>0</v>
      </c>
      <c r="I205" s="47"/>
      <c r="J205" s="42"/>
      <c r="K205" s="53"/>
      <c r="L205" s="53"/>
    </row>
    <row r="206" spans="1:12" x14ac:dyDescent="0.2">
      <c r="A206" s="43" t="s">
        <v>107</v>
      </c>
      <c r="B206" s="139" t="s">
        <v>112</v>
      </c>
      <c r="C206" s="139"/>
      <c r="D206" s="66" t="s">
        <v>126</v>
      </c>
      <c r="E206" s="67"/>
      <c r="F206" s="70">
        <f t="shared" ref="F206:F209" si="34">K206*L206</f>
        <v>0</v>
      </c>
      <c r="G206" s="70">
        <f t="shared" si="32"/>
        <v>0</v>
      </c>
      <c r="H206" s="70">
        <f t="shared" si="33"/>
        <v>0</v>
      </c>
      <c r="I206" s="47"/>
      <c r="J206" s="42"/>
      <c r="K206" s="53"/>
      <c r="L206" s="53"/>
    </row>
    <row r="207" spans="1:12" x14ac:dyDescent="0.2">
      <c r="A207" s="43" t="s">
        <v>108</v>
      </c>
      <c r="B207" s="139" t="s">
        <v>112</v>
      </c>
      <c r="C207" s="139"/>
      <c r="D207" s="66" t="s">
        <v>126</v>
      </c>
      <c r="E207" s="67"/>
      <c r="F207" s="70">
        <f t="shared" si="34"/>
        <v>0</v>
      </c>
      <c r="G207" s="70">
        <f t="shared" si="32"/>
        <v>0</v>
      </c>
      <c r="H207" s="70">
        <f t="shared" si="33"/>
        <v>0</v>
      </c>
      <c r="I207" s="47"/>
      <c r="J207" s="42"/>
      <c r="K207" s="53"/>
      <c r="L207" s="53"/>
    </row>
    <row r="208" spans="1:12" x14ac:dyDescent="0.2">
      <c r="A208" s="43" t="s">
        <v>109</v>
      </c>
      <c r="B208" s="139" t="s">
        <v>112</v>
      </c>
      <c r="C208" s="139"/>
      <c r="D208" s="66" t="s">
        <v>126</v>
      </c>
      <c r="E208" s="67"/>
      <c r="F208" s="70">
        <f t="shared" si="34"/>
        <v>0</v>
      </c>
      <c r="G208" s="70">
        <f t="shared" si="32"/>
        <v>0</v>
      </c>
      <c r="H208" s="70">
        <f t="shared" si="33"/>
        <v>0</v>
      </c>
      <c r="I208" s="47"/>
      <c r="J208" s="42"/>
      <c r="K208" s="53"/>
      <c r="L208" s="53"/>
    </row>
    <row r="209" spans="1:12" x14ac:dyDescent="0.2">
      <c r="A209" s="43" t="s">
        <v>110</v>
      </c>
      <c r="B209" s="139" t="s">
        <v>112</v>
      </c>
      <c r="C209" s="139"/>
      <c r="D209" s="66" t="s">
        <v>126</v>
      </c>
      <c r="E209" s="67"/>
      <c r="F209" s="70">
        <f t="shared" si="34"/>
        <v>0</v>
      </c>
      <c r="G209" s="70">
        <f t="shared" si="32"/>
        <v>0</v>
      </c>
      <c r="H209" s="70">
        <f t="shared" si="33"/>
        <v>0</v>
      </c>
      <c r="I209" s="47"/>
      <c r="J209" s="42"/>
      <c r="K209" s="53"/>
      <c r="L209" s="53"/>
    </row>
    <row r="210" spans="1:12" x14ac:dyDescent="0.2">
      <c r="A210" s="156" t="s">
        <v>43</v>
      </c>
      <c r="B210" s="156"/>
      <c r="C210" s="156"/>
      <c r="D210" s="156"/>
      <c r="E210" s="156"/>
      <c r="F210" s="156"/>
      <c r="G210" s="69">
        <f>G10+G21</f>
        <v>0</v>
      </c>
      <c r="H210" s="69">
        <f>H10+H21</f>
        <v>0</v>
      </c>
      <c r="I210" s="41"/>
      <c r="J210" s="42"/>
    </row>
    <row r="211" spans="1:12" x14ac:dyDescent="0.2">
      <c r="G211" s="68"/>
      <c r="H211" s="68"/>
    </row>
  </sheetData>
  <sheetProtection algorithmName="SHA-512" hashValue="cCk3VMs2JU4VdfDEp+rGhv8Ne3IZzpVb6Fr8zutcu9a5+wBQaONj3+n0cQUIa99bTyqQ2r5GAFfX/Le40KcXlQ==" saltValue="O0BVTpLAFA4MPV2l8RqkPQ==" spinCount="100000" sheet="1" objects="1" scenarios="1" formatRows="0"/>
  <mergeCells count="199">
    <mergeCell ref="D1:I1"/>
    <mergeCell ref="A3:C3"/>
    <mergeCell ref="D3:I3"/>
    <mergeCell ref="D4:E4"/>
    <mergeCell ref="F4:G4"/>
    <mergeCell ref="A5:C5"/>
    <mergeCell ref="D5:I5"/>
    <mergeCell ref="B15:C15"/>
    <mergeCell ref="B16:C16"/>
    <mergeCell ref="B17:C17"/>
    <mergeCell ref="B18:C18"/>
    <mergeCell ref="B19:C19"/>
    <mergeCell ref="B20:C20"/>
    <mergeCell ref="B9:C9"/>
    <mergeCell ref="B10:F10"/>
    <mergeCell ref="B11:C11"/>
    <mergeCell ref="B12:C12"/>
    <mergeCell ref="B13:C13"/>
    <mergeCell ref="B14:C14"/>
    <mergeCell ref="B27:C27"/>
    <mergeCell ref="B28:C28"/>
    <mergeCell ref="B29:C29"/>
    <mergeCell ref="B30:C30"/>
    <mergeCell ref="B31:C31"/>
    <mergeCell ref="B32:C32"/>
    <mergeCell ref="B21:F21"/>
    <mergeCell ref="B22:F22"/>
    <mergeCell ref="B23:C23"/>
    <mergeCell ref="B24:C24"/>
    <mergeCell ref="B25:C25"/>
    <mergeCell ref="B26:C26"/>
    <mergeCell ref="B39:C39"/>
    <mergeCell ref="B40:C40"/>
    <mergeCell ref="B41:C41"/>
    <mergeCell ref="B42:C42"/>
    <mergeCell ref="B43:C43"/>
    <mergeCell ref="B44:F44"/>
    <mergeCell ref="B33:F33"/>
    <mergeCell ref="B34:C34"/>
    <mergeCell ref="B35:C35"/>
    <mergeCell ref="B36:C36"/>
    <mergeCell ref="B37:C37"/>
    <mergeCell ref="B38:C38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F60"/>
    <mergeCell ref="B61:C61"/>
    <mergeCell ref="B62:C62"/>
    <mergeCell ref="B75:C75"/>
    <mergeCell ref="B76:F76"/>
    <mergeCell ref="A77:A81"/>
    <mergeCell ref="B77:B81"/>
    <mergeCell ref="D77:D81"/>
    <mergeCell ref="E77:E81"/>
    <mergeCell ref="F77:F81"/>
    <mergeCell ref="B69:C69"/>
    <mergeCell ref="B70:C70"/>
    <mergeCell ref="B71:C71"/>
    <mergeCell ref="B72:C72"/>
    <mergeCell ref="B73:C73"/>
    <mergeCell ref="B74:C74"/>
    <mergeCell ref="G77:G81"/>
    <mergeCell ref="H77:H81"/>
    <mergeCell ref="I77:I81"/>
    <mergeCell ref="A82:A86"/>
    <mergeCell ref="B82:B86"/>
    <mergeCell ref="D82:D86"/>
    <mergeCell ref="E82:E86"/>
    <mergeCell ref="F82:F86"/>
    <mergeCell ref="G82:G86"/>
    <mergeCell ref="H82:H86"/>
    <mergeCell ref="I82:I86"/>
    <mergeCell ref="A87:A91"/>
    <mergeCell ref="B87:B91"/>
    <mergeCell ref="D87:D91"/>
    <mergeCell ref="E87:E91"/>
    <mergeCell ref="F87:F91"/>
    <mergeCell ref="G87:G91"/>
    <mergeCell ref="H87:H91"/>
    <mergeCell ref="I87:I91"/>
    <mergeCell ref="H92:H96"/>
    <mergeCell ref="I92:I96"/>
    <mergeCell ref="A97:A101"/>
    <mergeCell ref="B97:B101"/>
    <mergeCell ref="D97:D101"/>
    <mergeCell ref="E97:E101"/>
    <mergeCell ref="F97:F101"/>
    <mergeCell ref="G97:G101"/>
    <mergeCell ref="H97:H101"/>
    <mergeCell ref="I97:I101"/>
    <mergeCell ref="A92:A96"/>
    <mergeCell ref="B92:B96"/>
    <mergeCell ref="D92:D96"/>
    <mergeCell ref="E92:E96"/>
    <mergeCell ref="F92:F96"/>
    <mergeCell ref="G92:G96"/>
    <mergeCell ref="H102:H106"/>
    <mergeCell ref="I102:I106"/>
    <mergeCell ref="A107:A111"/>
    <mergeCell ref="B107:B111"/>
    <mergeCell ref="D107:D111"/>
    <mergeCell ref="E107:E111"/>
    <mergeCell ref="F107:F111"/>
    <mergeCell ref="G107:G111"/>
    <mergeCell ref="H107:H111"/>
    <mergeCell ref="I107:I111"/>
    <mergeCell ref="A102:A106"/>
    <mergeCell ref="B102:B106"/>
    <mergeCell ref="D102:D106"/>
    <mergeCell ref="E102:E106"/>
    <mergeCell ref="F102:F106"/>
    <mergeCell ref="G102:G106"/>
    <mergeCell ref="H112:H116"/>
    <mergeCell ref="I112:I116"/>
    <mergeCell ref="A117:A121"/>
    <mergeCell ref="B117:B121"/>
    <mergeCell ref="D117:D121"/>
    <mergeCell ref="E117:E121"/>
    <mergeCell ref="F117:F121"/>
    <mergeCell ref="G117:G121"/>
    <mergeCell ref="H117:H121"/>
    <mergeCell ref="I117:I121"/>
    <mergeCell ref="A112:A116"/>
    <mergeCell ref="B112:B116"/>
    <mergeCell ref="D112:D116"/>
    <mergeCell ref="E112:E116"/>
    <mergeCell ref="F112:F116"/>
    <mergeCell ref="G112:G116"/>
    <mergeCell ref="B128:B134"/>
    <mergeCell ref="H122:H126"/>
    <mergeCell ref="I122:I126"/>
    <mergeCell ref="B127:F127"/>
    <mergeCell ref="A122:A126"/>
    <mergeCell ref="B122:B126"/>
    <mergeCell ref="D122:D126"/>
    <mergeCell ref="E122:E126"/>
    <mergeCell ref="F122:F126"/>
    <mergeCell ref="G122:G126"/>
    <mergeCell ref="A128:A134"/>
    <mergeCell ref="I128:I134"/>
    <mergeCell ref="A135:A141"/>
    <mergeCell ref="B135:B141"/>
    <mergeCell ref="I135:I141"/>
    <mergeCell ref="A142:A148"/>
    <mergeCell ref="B142:B148"/>
    <mergeCell ref="I142:I148"/>
    <mergeCell ref="A149:A155"/>
    <mergeCell ref="B149:B155"/>
    <mergeCell ref="I149:I155"/>
    <mergeCell ref="A156:A162"/>
    <mergeCell ref="B156:B162"/>
    <mergeCell ref="I156:I162"/>
    <mergeCell ref="A163:A169"/>
    <mergeCell ref="B163:B169"/>
    <mergeCell ref="I163:I169"/>
    <mergeCell ref="A170:A176"/>
    <mergeCell ref="B170:B176"/>
    <mergeCell ref="I170:I176"/>
    <mergeCell ref="A177:A183"/>
    <mergeCell ref="B177:B183"/>
    <mergeCell ref="I177:I183"/>
    <mergeCell ref="A184:A190"/>
    <mergeCell ref="B184:B190"/>
    <mergeCell ref="I184:I190"/>
    <mergeCell ref="A191:A197"/>
    <mergeCell ref="B191:B197"/>
    <mergeCell ref="I191:I197"/>
    <mergeCell ref="B207:C207"/>
    <mergeCell ref="B208:C208"/>
    <mergeCell ref="B209:C209"/>
    <mergeCell ref="A210:F210"/>
    <mergeCell ref="B198:F198"/>
    <mergeCell ref="B199:C199"/>
    <mergeCell ref="B200:C200"/>
    <mergeCell ref="B201:C201"/>
    <mergeCell ref="B202:C202"/>
    <mergeCell ref="B203:C203"/>
    <mergeCell ref="B204:F204"/>
    <mergeCell ref="B205:C205"/>
    <mergeCell ref="B206:C206"/>
  </mergeCells>
  <conditionalFormatting sqref="L10:L20">
    <cfRule type="duplicateValues" dxfId="13" priority="1"/>
  </conditionalFormatting>
  <dataValidations count="8"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77:I126"/>
    <dataValidation type="list" allowBlank="1" showInputMessage="1" showErrorMessage="1" sqref="D1:I1">
      <formula1>"Moksliniai tyrimai, Eksperimentinė plėtra"</formula1>
    </dataValidation>
    <dataValidation allowBlank="1" showErrorMessage="1" sqref="F77:F126"/>
    <dataValidation allowBlank="1" showInputMessage="1" showErrorMessage="1" prompt="Įveskite vienos pareigybės darbuotojų fizinio rodiklio pasiekimui skiriamą darbo laiką valandomis." sqref="E77:E126"/>
    <dataValidation type="list" allowBlank="1" showInputMessage="1" showErrorMessage="1" sqref="J1">
      <formula1>"Taikomieji (pramoniniai) moksliniai tyrimai, Eksperimentinė plėtra (bandomoji taikomoji veikla)"</formula1>
    </dataValidation>
    <dataValidation type="list" allowBlank="1" showInputMessage="1" showErrorMessage="1" prompt="Pasirinkite finansavimo intensyvumą, vadovaudamiesi Aprašo 71 punktu" sqref="D7">
      <formula1>"0%,15%,25%,35%,40%,45%,50%,60%,65%,70%,75%,80%"</formula1>
    </dataValidation>
    <dataValidation type="list" allowBlank="1" showInputMessage="1" showErrorMessage="1" sqref="H7">
      <formula1>"4,5"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verticalDpi="0" r:id="rId1"/>
  <headerFooter>
    <oddFooter>&amp;A&amp;RPuslapių &amp;P</oddFooter>
  </headerFooter>
  <rowBreaks count="1" manualBreakCount="1">
    <brk id="148" max="1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5">
    <tabColor rgb="FF92D050"/>
    <pageSetUpPr fitToPage="1"/>
  </sheetPr>
  <dimension ref="A1:S211"/>
  <sheetViews>
    <sheetView zoomScaleNormal="100" zoomScaleSheetLayoutView="100" workbookViewId="0">
      <pane ySplit="9" topLeftCell="A151" activePane="bottomLeft" state="frozen"/>
      <selection pane="bottomLeft" activeCell="D7" sqref="D7"/>
    </sheetView>
  </sheetViews>
  <sheetFormatPr defaultRowHeight="12.75" x14ac:dyDescent="0.2"/>
  <cols>
    <col min="1" max="1" width="5.5703125" style="32" customWidth="1"/>
    <col min="2" max="2" width="26.140625" style="32" customWidth="1"/>
    <col min="3" max="3" width="28.5703125" style="32" customWidth="1"/>
    <col min="4" max="4" width="12.7109375" style="32" bestFit="1" customWidth="1"/>
    <col min="5" max="5" width="8.140625" style="32" customWidth="1"/>
    <col min="6" max="6" width="12.7109375" style="32" customWidth="1"/>
    <col min="7" max="7" width="18.42578125" style="32" customWidth="1"/>
    <col min="8" max="8" width="16.5703125" style="32" customWidth="1"/>
    <col min="9" max="9" width="34.28515625" style="32" customWidth="1"/>
    <col min="10" max="10" width="1.5703125" style="32" customWidth="1"/>
    <col min="11" max="11" width="22.5703125" style="32" customWidth="1"/>
    <col min="12" max="12" width="16.5703125" style="32" customWidth="1"/>
    <col min="13" max="13" width="15.28515625" style="32" customWidth="1"/>
    <col min="14" max="14" width="10" style="32" customWidth="1"/>
    <col min="15" max="15" width="11.7109375" style="32" customWidth="1"/>
    <col min="16" max="16" width="14" style="32" customWidth="1"/>
    <col min="17" max="17" width="15" style="32" customWidth="1"/>
    <col min="18" max="18" width="22.42578125" style="32" customWidth="1"/>
    <col min="19" max="16384" width="9.140625" style="32"/>
  </cols>
  <sheetData>
    <row r="1" spans="1:10" x14ac:dyDescent="0.2">
      <c r="A1" s="34"/>
      <c r="B1" s="34"/>
      <c r="C1" s="34" t="s">
        <v>89</v>
      </c>
      <c r="D1" s="148"/>
      <c r="E1" s="148"/>
      <c r="F1" s="148"/>
      <c r="G1" s="148"/>
      <c r="H1" s="148"/>
      <c r="I1" s="148"/>
      <c r="J1" s="31"/>
    </row>
    <row r="2" spans="1:10" ht="13.5" customHeight="1" x14ac:dyDescent="0.2">
      <c r="A2" s="34"/>
      <c r="B2" s="34"/>
      <c r="C2" s="34" t="s">
        <v>86</v>
      </c>
      <c r="D2" s="33"/>
      <c r="E2" s="31"/>
      <c r="F2" s="31"/>
      <c r="G2" s="31"/>
      <c r="H2" s="31"/>
      <c r="I2" s="31"/>
      <c r="J2" s="31"/>
    </row>
    <row r="3" spans="1:10" x14ac:dyDescent="0.2">
      <c r="A3" s="147" t="s">
        <v>73</v>
      </c>
      <c r="B3" s="147"/>
      <c r="C3" s="147"/>
      <c r="D3" s="148"/>
      <c r="E3" s="148"/>
      <c r="F3" s="148"/>
      <c r="G3" s="148"/>
      <c r="H3" s="148"/>
      <c r="I3" s="149"/>
      <c r="J3" s="31"/>
    </row>
    <row r="4" spans="1:10" x14ac:dyDescent="0.2">
      <c r="A4" s="34"/>
      <c r="B4" s="34"/>
      <c r="C4" s="34" t="s">
        <v>142</v>
      </c>
      <c r="D4" s="152"/>
      <c r="E4" s="152"/>
      <c r="F4" s="153" t="s">
        <v>143</v>
      </c>
      <c r="G4" s="153"/>
      <c r="H4" s="35"/>
      <c r="I4" s="31"/>
      <c r="J4" s="31"/>
    </row>
    <row r="5" spans="1:10" x14ac:dyDescent="0.2">
      <c r="A5" s="147" t="s">
        <v>140</v>
      </c>
      <c r="B5" s="147"/>
      <c r="C5" s="147"/>
      <c r="D5" s="151"/>
      <c r="E5" s="151"/>
      <c r="F5" s="151"/>
      <c r="G5" s="151"/>
      <c r="H5" s="151"/>
      <c r="I5" s="148"/>
      <c r="J5" s="31"/>
    </row>
    <row r="6" spans="1:10" x14ac:dyDescent="0.2">
      <c r="A6" s="34"/>
      <c r="B6" s="34"/>
      <c r="C6" s="34"/>
      <c r="D6" s="31"/>
      <c r="E6" s="31"/>
      <c r="F6" s="31"/>
      <c r="G6" s="31"/>
      <c r="H6" s="31"/>
      <c r="I6" s="31"/>
      <c r="J6" s="31"/>
    </row>
    <row r="7" spans="1:10" x14ac:dyDescent="0.2">
      <c r="A7" s="34"/>
      <c r="B7" s="34"/>
      <c r="C7" s="34" t="s">
        <v>90</v>
      </c>
      <c r="D7" s="36"/>
      <c r="E7" s="31"/>
      <c r="F7" s="31"/>
      <c r="G7" s="37" t="s">
        <v>161</v>
      </c>
      <c r="H7" s="36"/>
      <c r="I7" s="31"/>
      <c r="J7" s="31"/>
    </row>
    <row r="8" spans="1:10" ht="6" customHeight="1" x14ac:dyDescent="0.2"/>
    <row r="9" spans="1:10" ht="38.25" x14ac:dyDescent="0.2">
      <c r="A9" s="38" t="s">
        <v>4</v>
      </c>
      <c r="B9" s="150" t="s">
        <v>172</v>
      </c>
      <c r="C9" s="150"/>
      <c r="D9" s="38" t="s">
        <v>1</v>
      </c>
      <c r="E9" s="38" t="s">
        <v>2</v>
      </c>
      <c r="F9" s="38" t="s">
        <v>3</v>
      </c>
      <c r="G9" s="38" t="s">
        <v>88</v>
      </c>
      <c r="H9" s="38" t="s">
        <v>87</v>
      </c>
      <c r="I9" s="38" t="s">
        <v>11</v>
      </c>
      <c r="J9" s="39"/>
    </row>
    <row r="10" spans="1:10" ht="27.75" customHeight="1" x14ac:dyDescent="0.2">
      <c r="A10" s="40">
        <v>4</v>
      </c>
      <c r="B10" s="143" t="s">
        <v>93</v>
      </c>
      <c r="C10" s="143"/>
      <c r="D10" s="143"/>
      <c r="E10" s="143"/>
      <c r="F10" s="143"/>
      <c r="G10" s="69">
        <f>SUM(G11:G20)</f>
        <v>0</v>
      </c>
      <c r="H10" s="69">
        <f>SUM(H11:H20)</f>
        <v>0</v>
      </c>
      <c r="I10" s="41"/>
      <c r="J10" s="42"/>
    </row>
    <row r="11" spans="1:10" x14ac:dyDescent="0.2">
      <c r="A11" s="43" t="s">
        <v>13</v>
      </c>
      <c r="B11" s="139" t="s">
        <v>12</v>
      </c>
      <c r="C11" s="139"/>
      <c r="D11" s="44"/>
      <c r="E11" s="45"/>
      <c r="F11" s="46"/>
      <c r="G11" s="70">
        <f t="shared" ref="G11:G203" si="0">ROUND(E11*F11,2)</f>
        <v>0</v>
      </c>
      <c r="H11" s="70">
        <f t="shared" ref="H11:H75" si="1">ROUND(G11*$D$7,2)</f>
        <v>0</v>
      </c>
      <c r="I11" s="47"/>
      <c r="J11" s="42"/>
    </row>
    <row r="12" spans="1:10" x14ac:dyDescent="0.2">
      <c r="A12" s="43" t="s">
        <v>14</v>
      </c>
      <c r="B12" s="139" t="s">
        <v>12</v>
      </c>
      <c r="C12" s="139"/>
      <c r="D12" s="44"/>
      <c r="E12" s="45"/>
      <c r="F12" s="46"/>
      <c r="G12" s="70">
        <f t="shared" si="0"/>
        <v>0</v>
      </c>
      <c r="H12" s="70">
        <f t="shared" si="1"/>
        <v>0</v>
      </c>
      <c r="I12" s="47"/>
      <c r="J12" s="42"/>
    </row>
    <row r="13" spans="1:10" x14ac:dyDescent="0.2">
      <c r="A13" s="43" t="s">
        <v>15</v>
      </c>
      <c r="B13" s="139" t="s">
        <v>12</v>
      </c>
      <c r="C13" s="139"/>
      <c r="D13" s="44"/>
      <c r="E13" s="45"/>
      <c r="F13" s="46"/>
      <c r="G13" s="70">
        <f t="shared" si="0"/>
        <v>0</v>
      </c>
      <c r="H13" s="70">
        <f t="shared" si="1"/>
        <v>0</v>
      </c>
      <c r="I13" s="47"/>
      <c r="J13" s="42"/>
    </row>
    <row r="14" spans="1:10" x14ac:dyDescent="0.2">
      <c r="A14" s="43" t="s">
        <v>16</v>
      </c>
      <c r="B14" s="139" t="s">
        <v>12</v>
      </c>
      <c r="C14" s="139"/>
      <c r="D14" s="44"/>
      <c r="E14" s="45"/>
      <c r="F14" s="46"/>
      <c r="G14" s="70">
        <f t="shared" si="0"/>
        <v>0</v>
      </c>
      <c r="H14" s="70">
        <f t="shared" si="1"/>
        <v>0</v>
      </c>
      <c r="I14" s="47"/>
      <c r="J14" s="42"/>
    </row>
    <row r="15" spans="1:10" x14ac:dyDescent="0.2">
      <c r="A15" s="43" t="s">
        <v>17</v>
      </c>
      <c r="B15" s="139" t="s">
        <v>12</v>
      </c>
      <c r="C15" s="139"/>
      <c r="D15" s="44"/>
      <c r="E15" s="45"/>
      <c r="F15" s="46"/>
      <c r="G15" s="70">
        <f t="shared" si="0"/>
        <v>0</v>
      </c>
      <c r="H15" s="70">
        <f t="shared" si="1"/>
        <v>0</v>
      </c>
      <c r="I15" s="47"/>
      <c r="J15" s="42"/>
    </row>
    <row r="16" spans="1:10" x14ac:dyDescent="0.2">
      <c r="A16" s="43" t="s">
        <v>18</v>
      </c>
      <c r="B16" s="139" t="s">
        <v>12</v>
      </c>
      <c r="C16" s="139"/>
      <c r="D16" s="44"/>
      <c r="E16" s="45"/>
      <c r="F16" s="46"/>
      <c r="G16" s="70">
        <f t="shared" si="0"/>
        <v>0</v>
      </c>
      <c r="H16" s="70">
        <f t="shared" si="1"/>
        <v>0</v>
      </c>
      <c r="I16" s="47"/>
      <c r="J16" s="42"/>
    </row>
    <row r="17" spans="1:10" x14ac:dyDescent="0.2">
      <c r="A17" s="43" t="s">
        <v>19</v>
      </c>
      <c r="B17" s="139" t="s">
        <v>12</v>
      </c>
      <c r="C17" s="139"/>
      <c r="D17" s="44"/>
      <c r="E17" s="45"/>
      <c r="F17" s="46"/>
      <c r="G17" s="70">
        <f t="shared" si="0"/>
        <v>0</v>
      </c>
      <c r="H17" s="70">
        <f t="shared" si="1"/>
        <v>0</v>
      </c>
      <c r="I17" s="47"/>
      <c r="J17" s="42"/>
    </row>
    <row r="18" spans="1:10" x14ac:dyDescent="0.2">
      <c r="A18" s="43" t="s">
        <v>20</v>
      </c>
      <c r="B18" s="139" t="s">
        <v>12</v>
      </c>
      <c r="C18" s="139"/>
      <c r="D18" s="44"/>
      <c r="E18" s="45"/>
      <c r="F18" s="46"/>
      <c r="G18" s="70">
        <f t="shared" si="0"/>
        <v>0</v>
      </c>
      <c r="H18" s="70">
        <f t="shared" si="1"/>
        <v>0</v>
      </c>
      <c r="I18" s="47"/>
      <c r="J18" s="42"/>
    </row>
    <row r="19" spans="1:10" x14ac:dyDescent="0.2">
      <c r="A19" s="43" t="s">
        <v>21</v>
      </c>
      <c r="B19" s="139" t="s">
        <v>12</v>
      </c>
      <c r="C19" s="139"/>
      <c r="D19" s="44"/>
      <c r="E19" s="45"/>
      <c r="F19" s="46"/>
      <c r="G19" s="70">
        <f t="shared" si="0"/>
        <v>0</v>
      </c>
      <c r="H19" s="70">
        <f t="shared" si="1"/>
        <v>0</v>
      </c>
      <c r="I19" s="47"/>
      <c r="J19" s="42"/>
    </row>
    <row r="20" spans="1:10" x14ac:dyDescent="0.2">
      <c r="A20" s="43" t="s">
        <v>22</v>
      </c>
      <c r="B20" s="139" t="s">
        <v>12</v>
      </c>
      <c r="C20" s="139"/>
      <c r="D20" s="44"/>
      <c r="E20" s="45"/>
      <c r="F20" s="46"/>
      <c r="G20" s="70">
        <f t="shared" si="0"/>
        <v>0</v>
      </c>
      <c r="H20" s="70">
        <f t="shared" si="1"/>
        <v>0</v>
      </c>
      <c r="I20" s="47"/>
      <c r="J20" s="42"/>
    </row>
    <row r="21" spans="1:10" x14ac:dyDescent="0.2">
      <c r="A21" s="40">
        <v>5</v>
      </c>
      <c r="B21" s="143" t="s">
        <v>6</v>
      </c>
      <c r="C21" s="143"/>
      <c r="D21" s="143"/>
      <c r="E21" s="143"/>
      <c r="F21" s="143"/>
      <c r="G21" s="69">
        <f>G22+G33+G44+G60+G76+G127+G198+G204</f>
        <v>0</v>
      </c>
      <c r="H21" s="69">
        <f>H22+H33+H44+H60+H76+H127+H198+H204</f>
        <v>0</v>
      </c>
      <c r="I21" s="41"/>
      <c r="J21" s="42"/>
    </row>
    <row r="22" spans="1:10" x14ac:dyDescent="0.2">
      <c r="A22" s="48" t="s">
        <v>7</v>
      </c>
      <c r="B22" s="144" t="s">
        <v>115</v>
      </c>
      <c r="C22" s="145"/>
      <c r="D22" s="145"/>
      <c r="E22" s="145"/>
      <c r="F22" s="146"/>
      <c r="G22" s="71">
        <f>SUM(G23:G32)</f>
        <v>0</v>
      </c>
      <c r="H22" s="71">
        <f>SUM(H23:H32)</f>
        <v>0</v>
      </c>
      <c r="I22" s="49"/>
      <c r="J22" s="50"/>
    </row>
    <row r="23" spans="1:10" x14ac:dyDescent="0.2">
      <c r="A23" s="43" t="s">
        <v>23</v>
      </c>
      <c r="B23" s="139" t="s">
        <v>54</v>
      </c>
      <c r="C23" s="139"/>
      <c r="D23" s="44"/>
      <c r="E23" s="45"/>
      <c r="F23" s="46"/>
      <c r="G23" s="70">
        <f t="shared" ref="G23:G32" si="2">ROUND(E23*F23,2)</f>
        <v>0</v>
      </c>
      <c r="H23" s="70">
        <f t="shared" si="1"/>
        <v>0</v>
      </c>
      <c r="I23" s="47"/>
      <c r="J23" s="42"/>
    </row>
    <row r="24" spans="1:10" x14ac:dyDescent="0.2">
      <c r="A24" s="43" t="s">
        <v>24</v>
      </c>
      <c r="B24" s="139" t="s">
        <v>54</v>
      </c>
      <c r="C24" s="139"/>
      <c r="D24" s="44"/>
      <c r="E24" s="45"/>
      <c r="F24" s="46"/>
      <c r="G24" s="70">
        <f t="shared" si="2"/>
        <v>0</v>
      </c>
      <c r="H24" s="70">
        <f t="shared" si="1"/>
        <v>0</v>
      </c>
      <c r="I24" s="47"/>
      <c r="J24" s="42"/>
    </row>
    <row r="25" spans="1:10" x14ac:dyDescent="0.2">
      <c r="A25" s="43" t="s">
        <v>25</v>
      </c>
      <c r="B25" s="139" t="s">
        <v>54</v>
      </c>
      <c r="C25" s="139"/>
      <c r="D25" s="44"/>
      <c r="E25" s="45"/>
      <c r="F25" s="46"/>
      <c r="G25" s="70">
        <f t="shared" si="2"/>
        <v>0</v>
      </c>
      <c r="H25" s="70">
        <f t="shared" si="1"/>
        <v>0</v>
      </c>
      <c r="I25" s="47"/>
      <c r="J25" s="42"/>
    </row>
    <row r="26" spans="1:10" x14ac:dyDescent="0.2">
      <c r="A26" s="43" t="s">
        <v>26</v>
      </c>
      <c r="B26" s="139" t="s">
        <v>54</v>
      </c>
      <c r="C26" s="139"/>
      <c r="D26" s="44"/>
      <c r="E26" s="45"/>
      <c r="F26" s="46"/>
      <c r="G26" s="70">
        <f t="shared" si="2"/>
        <v>0</v>
      </c>
      <c r="H26" s="70">
        <f t="shared" si="1"/>
        <v>0</v>
      </c>
      <c r="I26" s="47"/>
      <c r="J26" s="42"/>
    </row>
    <row r="27" spans="1:10" x14ac:dyDescent="0.2">
      <c r="A27" s="43" t="s">
        <v>27</v>
      </c>
      <c r="B27" s="139" t="s">
        <v>54</v>
      </c>
      <c r="C27" s="139"/>
      <c r="D27" s="44"/>
      <c r="E27" s="45"/>
      <c r="F27" s="46"/>
      <c r="G27" s="70">
        <f t="shared" si="2"/>
        <v>0</v>
      </c>
      <c r="H27" s="70">
        <f t="shared" si="1"/>
        <v>0</v>
      </c>
      <c r="I27" s="47"/>
      <c r="J27" s="42"/>
    </row>
    <row r="28" spans="1:10" x14ac:dyDescent="0.2">
      <c r="A28" s="43" t="s">
        <v>28</v>
      </c>
      <c r="B28" s="139" t="s">
        <v>54</v>
      </c>
      <c r="C28" s="139"/>
      <c r="D28" s="44"/>
      <c r="E28" s="45"/>
      <c r="F28" s="46"/>
      <c r="G28" s="70">
        <f t="shared" si="2"/>
        <v>0</v>
      </c>
      <c r="H28" s="70">
        <f t="shared" si="1"/>
        <v>0</v>
      </c>
      <c r="I28" s="47"/>
      <c r="J28" s="42"/>
    </row>
    <row r="29" spans="1:10" x14ac:dyDescent="0.2">
      <c r="A29" s="43" t="s">
        <v>29</v>
      </c>
      <c r="B29" s="139" t="s">
        <v>54</v>
      </c>
      <c r="C29" s="139"/>
      <c r="D29" s="44"/>
      <c r="E29" s="45"/>
      <c r="F29" s="46"/>
      <c r="G29" s="70">
        <f t="shared" si="2"/>
        <v>0</v>
      </c>
      <c r="H29" s="70">
        <f t="shared" si="1"/>
        <v>0</v>
      </c>
      <c r="I29" s="47"/>
      <c r="J29" s="42"/>
    </row>
    <row r="30" spans="1:10" x14ac:dyDescent="0.2">
      <c r="A30" s="43" t="s">
        <v>30</v>
      </c>
      <c r="B30" s="139" t="s">
        <v>54</v>
      </c>
      <c r="C30" s="139"/>
      <c r="D30" s="44"/>
      <c r="E30" s="45"/>
      <c r="F30" s="46"/>
      <c r="G30" s="70">
        <f t="shared" si="2"/>
        <v>0</v>
      </c>
      <c r="H30" s="70">
        <f t="shared" si="1"/>
        <v>0</v>
      </c>
      <c r="I30" s="47"/>
      <c r="J30" s="42"/>
    </row>
    <row r="31" spans="1:10" x14ac:dyDescent="0.2">
      <c r="A31" s="43" t="s">
        <v>31</v>
      </c>
      <c r="B31" s="139" t="s">
        <v>54</v>
      </c>
      <c r="C31" s="139"/>
      <c r="D31" s="44"/>
      <c r="E31" s="45"/>
      <c r="F31" s="46"/>
      <c r="G31" s="70">
        <f t="shared" si="2"/>
        <v>0</v>
      </c>
      <c r="H31" s="70">
        <f t="shared" si="1"/>
        <v>0</v>
      </c>
      <c r="I31" s="47"/>
      <c r="J31" s="42"/>
    </row>
    <row r="32" spans="1:10" x14ac:dyDescent="0.2">
      <c r="A32" s="43" t="s">
        <v>32</v>
      </c>
      <c r="B32" s="139" t="s">
        <v>54</v>
      </c>
      <c r="C32" s="139"/>
      <c r="D32" s="44"/>
      <c r="E32" s="45"/>
      <c r="F32" s="46"/>
      <c r="G32" s="70">
        <f t="shared" si="2"/>
        <v>0</v>
      </c>
      <c r="H32" s="70">
        <f t="shared" si="1"/>
        <v>0</v>
      </c>
      <c r="I32" s="47"/>
      <c r="J32" s="42"/>
    </row>
    <row r="33" spans="1:10" x14ac:dyDescent="0.2">
      <c r="A33" s="48" t="s">
        <v>8</v>
      </c>
      <c r="B33" s="144" t="s">
        <v>74</v>
      </c>
      <c r="C33" s="145"/>
      <c r="D33" s="145"/>
      <c r="E33" s="145"/>
      <c r="F33" s="146"/>
      <c r="G33" s="71">
        <f>SUM(G34:G43)</f>
        <v>0</v>
      </c>
      <c r="H33" s="71">
        <f>SUM(H34:H43)</f>
        <v>0</v>
      </c>
      <c r="I33" s="49"/>
      <c r="J33" s="50"/>
    </row>
    <row r="34" spans="1:10" x14ac:dyDescent="0.2">
      <c r="A34" s="43" t="s">
        <v>33</v>
      </c>
      <c r="B34" s="139" t="s">
        <v>54</v>
      </c>
      <c r="C34" s="139"/>
      <c r="D34" s="44"/>
      <c r="E34" s="45"/>
      <c r="F34" s="46"/>
      <c r="G34" s="70">
        <f t="shared" ref="G34:G43" si="3">ROUND(E34*F34,2)</f>
        <v>0</v>
      </c>
      <c r="H34" s="70">
        <f t="shared" si="1"/>
        <v>0</v>
      </c>
      <c r="I34" s="47"/>
      <c r="J34" s="42"/>
    </row>
    <row r="35" spans="1:10" x14ac:dyDescent="0.2">
      <c r="A35" s="43" t="s">
        <v>34</v>
      </c>
      <c r="B35" s="139" t="s">
        <v>54</v>
      </c>
      <c r="C35" s="139"/>
      <c r="D35" s="44"/>
      <c r="E35" s="45"/>
      <c r="F35" s="46"/>
      <c r="G35" s="70">
        <f t="shared" si="3"/>
        <v>0</v>
      </c>
      <c r="H35" s="70">
        <f t="shared" si="1"/>
        <v>0</v>
      </c>
      <c r="I35" s="47"/>
      <c r="J35" s="42"/>
    </row>
    <row r="36" spans="1:10" x14ac:dyDescent="0.2">
      <c r="A36" s="43" t="s">
        <v>35</v>
      </c>
      <c r="B36" s="139" t="s">
        <v>54</v>
      </c>
      <c r="C36" s="139"/>
      <c r="D36" s="44"/>
      <c r="E36" s="45"/>
      <c r="F36" s="46"/>
      <c r="G36" s="70">
        <f t="shared" si="3"/>
        <v>0</v>
      </c>
      <c r="H36" s="70">
        <f t="shared" si="1"/>
        <v>0</v>
      </c>
      <c r="I36" s="47"/>
      <c r="J36" s="42"/>
    </row>
    <row r="37" spans="1:10" x14ac:dyDescent="0.2">
      <c r="A37" s="43" t="s">
        <v>36</v>
      </c>
      <c r="B37" s="139" t="s">
        <v>54</v>
      </c>
      <c r="C37" s="139"/>
      <c r="D37" s="44"/>
      <c r="E37" s="45"/>
      <c r="F37" s="46"/>
      <c r="G37" s="70">
        <f t="shared" si="3"/>
        <v>0</v>
      </c>
      <c r="H37" s="70">
        <f t="shared" si="1"/>
        <v>0</v>
      </c>
      <c r="I37" s="47"/>
      <c r="J37" s="42"/>
    </row>
    <row r="38" spans="1:10" x14ac:dyDescent="0.2">
      <c r="A38" s="43" t="s">
        <v>37</v>
      </c>
      <c r="B38" s="139" t="s">
        <v>54</v>
      </c>
      <c r="C38" s="139"/>
      <c r="D38" s="44"/>
      <c r="E38" s="45"/>
      <c r="F38" s="46"/>
      <c r="G38" s="70">
        <f t="shared" si="3"/>
        <v>0</v>
      </c>
      <c r="H38" s="70">
        <f t="shared" si="1"/>
        <v>0</v>
      </c>
      <c r="I38" s="47"/>
      <c r="J38" s="42"/>
    </row>
    <row r="39" spans="1:10" x14ac:dyDescent="0.2">
      <c r="A39" s="43" t="s">
        <v>38</v>
      </c>
      <c r="B39" s="139" t="s">
        <v>54</v>
      </c>
      <c r="C39" s="139"/>
      <c r="D39" s="44"/>
      <c r="E39" s="45"/>
      <c r="F39" s="46"/>
      <c r="G39" s="70">
        <f t="shared" si="3"/>
        <v>0</v>
      </c>
      <c r="H39" s="70">
        <f t="shared" si="1"/>
        <v>0</v>
      </c>
      <c r="I39" s="47"/>
      <c r="J39" s="42"/>
    </row>
    <row r="40" spans="1:10" x14ac:dyDescent="0.2">
      <c r="A40" s="43" t="s">
        <v>39</v>
      </c>
      <c r="B40" s="139" t="s">
        <v>54</v>
      </c>
      <c r="C40" s="139"/>
      <c r="D40" s="44"/>
      <c r="E40" s="45"/>
      <c r="F40" s="46"/>
      <c r="G40" s="70">
        <f t="shared" si="3"/>
        <v>0</v>
      </c>
      <c r="H40" s="70">
        <f t="shared" si="1"/>
        <v>0</v>
      </c>
      <c r="I40" s="47"/>
      <c r="J40" s="42"/>
    </row>
    <row r="41" spans="1:10" x14ac:dyDescent="0.2">
      <c r="A41" s="43" t="s">
        <v>40</v>
      </c>
      <c r="B41" s="139" t="s">
        <v>54</v>
      </c>
      <c r="C41" s="139"/>
      <c r="D41" s="44"/>
      <c r="E41" s="45"/>
      <c r="F41" s="46"/>
      <c r="G41" s="70">
        <f t="shared" si="3"/>
        <v>0</v>
      </c>
      <c r="H41" s="70">
        <f t="shared" si="1"/>
        <v>0</v>
      </c>
      <c r="I41" s="47"/>
      <c r="J41" s="42"/>
    </row>
    <row r="42" spans="1:10" x14ac:dyDescent="0.2">
      <c r="A42" s="43" t="s">
        <v>41</v>
      </c>
      <c r="B42" s="139" t="s">
        <v>54</v>
      </c>
      <c r="C42" s="139"/>
      <c r="D42" s="44"/>
      <c r="E42" s="45"/>
      <c r="F42" s="46"/>
      <c r="G42" s="70">
        <f t="shared" si="3"/>
        <v>0</v>
      </c>
      <c r="H42" s="70">
        <f t="shared" si="1"/>
        <v>0</v>
      </c>
      <c r="I42" s="47"/>
      <c r="J42" s="42"/>
    </row>
    <row r="43" spans="1:10" x14ac:dyDescent="0.2">
      <c r="A43" s="43" t="s">
        <v>42</v>
      </c>
      <c r="B43" s="139" t="s">
        <v>54</v>
      </c>
      <c r="C43" s="139"/>
      <c r="D43" s="44"/>
      <c r="E43" s="45"/>
      <c r="F43" s="46"/>
      <c r="G43" s="70">
        <f t="shared" si="3"/>
        <v>0</v>
      </c>
      <c r="H43" s="70">
        <f t="shared" si="1"/>
        <v>0</v>
      </c>
      <c r="I43" s="47"/>
      <c r="J43" s="42"/>
    </row>
    <row r="44" spans="1:10" ht="25.5" customHeight="1" x14ac:dyDescent="0.2">
      <c r="A44" s="48" t="s">
        <v>9</v>
      </c>
      <c r="B44" s="144" t="s">
        <v>171</v>
      </c>
      <c r="C44" s="145"/>
      <c r="D44" s="145"/>
      <c r="E44" s="145"/>
      <c r="F44" s="146"/>
      <c r="G44" s="71">
        <f>SUM(G45:G61)</f>
        <v>0</v>
      </c>
      <c r="H44" s="71">
        <f>SUM(H45:H61)</f>
        <v>0</v>
      </c>
      <c r="I44" s="49"/>
      <c r="J44" s="50"/>
    </row>
    <row r="45" spans="1:10" x14ac:dyDescent="0.2">
      <c r="A45" s="43" t="s">
        <v>44</v>
      </c>
      <c r="B45" s="139" t="s">
        <v>12</v>
      </c>
      <c r="C45" s="139"/>
      <c r="D45" s="44"/>
      <c r="E45" s="45"/>
      <c r="F45" s="46"/>
      <c r="G45" s="70">
        <f t="shared" ref="G45:G59" si="4">ROUND(E45*F45,2)</f>
        <v>0</v>
      </c>
      <c r="H45" s="70">
        <f t="shared" ref="H45:H59" si="5">ROUND(G45*$D$7,2)</f>
        <v>0</v>
      </c>
      <c r="I45" s="47"/>
      <c r="J45" s="42"/>
    </row>
    <row r="46" spans="1:10" x14ac:dyDescent="0.2">
      <c r="A46" s="43" t="s">
        <v>45</v>
      </c>
      <c r="B46" s="139" t="s">
        <v>12</v>
      </c>
      <c r="C46" s="139"/>
      <c r="D46" s="44"/>
      <c r="E46" s="45"/>
      <c r="F46" s="46"/>
      <c r="G46" s="70">
        <f t="shared" si="4"/>
        <v>0</v>
      </c>
      <c r="H46" s="70">
        <f t="shared" si="5"/>
        <v>0</v>
      </c>
      <c r="I46" s="47"/>
      <c r="J46" s="42"/>
    </row>
    <row r="47" spans="1:10" x14ac:dyDescent="0.2">
      <c r="A47" s="43" t="s">
        <v>46</v>
      </c>
      <c r="B47" s="139" t="s">
        <v>12</v>
      </c>
      <c r="C47" s="139"/>
      <c r="D47" s="44"/>
      <c r="E47" s="45"/>
      <c r="F47" s="46"/>
      <c r="G47" s="70">
        <f t="shared" si="4"/>
        <v>0</v>
      </c>
      <c r="H47" s="70">
        <f t="shared" si="5"/>
        <v>0</v>
      </c>
      <c r="I47" s="47"/>
      <c r="J47" s="42"/>
    </row>
    <row r="48" spans="1:10" x14ac:dyDescent="0.2">
      <c r="A48" s="43" t="s">
        <v>47</v>
      </c>
      <c r="B48" s="139" t="s">
        <v>12</v>
      </c>
      <c r="C48" s="139"/>
      <c r="D48" s="44"/>
      <c r="E48" s="45"/>
      <c r="F48" s="46"/>
      <c r="G48" s="70">
        <f t="shared" si="4"/>
        <v>0</v>
      </c>
      <c r="H48" s="70">
        <f t="shared" si="5"/>
        <v>0</v>
      </c>
      <c r="I48" s="47"/>
      <c r="J48" s="42"/>
    </row>
    <row r="49" spans="1:19" x14ac:dyDescent="0.2">
      <c r="A49" s="43" t="s">
        <v>48</v>
      </c>
      <c r="B49" s="139" t="s">
        <v>12</v>
      </c>
      <c r="C49" s="139"/>
      <c r="D49" s="44"/>
      <c r="E49" s="45"/>
      <c r="F49" s="46"/>
      <c r="G49" s="70">
        <f t="shared" si="4"/>
        <v>0</v>
      </c>
      <c r="H49" s="70">
        <f t="shared" si="5"/>
        <v>0</v>
      </c>
      <c r="I49" s="47"/>
      <c r="J49" s="42"/>
    </row>
    <row r="50" spans="1:19" x14ac:dyDescent="0.2">
      <c r="A50" s="43" t="s">
        <v>49</v>
      </c>
      <c r="B50" s="139" t="s">
        <v>12</v>
      </c>
      <c r="C50" s="139"/>
      <c r="D50" s="44"/>
      <c r="E50" s="45"/>
      <c r="F50" s="46"/>
      <c r="G50" s="70">
        <f t="shared" si="4"/>
        <v>0</v>
      </c>
      <c r="H50" s="70">
        <f t="shared" si="5"/>
        <v>0</v>
      </c>
      <c r="I50" s="47"/>
      <c r="J50" s="42"/>
    </row>
    <row r="51" spans="1:19" x14ac:dyDescent="0.2">
      <c r="A51" s="43" t="s">
        <v>50</v>
      </c>
      <c r="B51" s="139" t="s">
        <v>12</v>
      </c>
      <c r="C51" s="139"/>
      <c r="D51" s="44"/>
      <c r="E51" s="45"/>
      <c r="F51" s="46"/>
      <c r="G51" s="70">
        <f t="shared" si="4"/>
        <v>0</v>
      </c>
      <c r="H51" s="70">
        <f t="shared" si="5"/>
        <v>0</v>
      </c>
      <c r="I51" s="47"/>
      <c r="J51" s="42"/>
    </row>
    <row r="52" spans="1:19" x14ac:dyDescent="0.2">
      <c r="A52" s="43" t="s">
        <v>51</v>
      </c>
      <c r="B52" s="139" t="s">
        <v>12</v>
      </c>
      <c r="C52" s="139"/>
      <c r="D52" s="44"/>
      <c r="E52" s="45"/>
      <c r="F52" s="46"/>
      <c r="G52" s="70">
        <f t="shared" si="4"/>
        <v>0</v>
      </c>
      <c r="H52" s="70">
        <f t="shared" si="5"/>
        <v>0</v>
      </c>
      <c r="I52" s="47"/>
      <c r="J52" s="42"/>
    </row>
    <row r="53" spans="1:19" x14ac:dyDescent="0.2">
      <c r="A53" s="43" t="s">
        <v>52</v>
      </c>
      <c r="B53" s="139" t="s">
        <v>12</v>
      </c>
      <c r="C53" s="139"/>
      <c r="D53" s="44"/>
      <c r="E53" s="45"/>
      <c r="F53" s="46"/>
      <c r="G53" s="70">
        <f t="shared" si="4"/>
        <v>0</v>
      </c>
      <c r="H53" s="70">
        <f t="shared" si="5"/>
        <v>0</v>
      </c>
      <c r="I53" s="47"/>
      <c r="J53" s="42"/>
    </row>
    <row r="54" spans="1:19" x14ac:dyDescent="0.2">
      <c r="A54" s="43" t="s">
        <v>53</v>
      </c>
      <c r="B54" s="139" t="s">
        <v>12</v>
      </c>
      <c r="C54" s="139"/>
      <c r="D54" s="44"/>
      <c r="E54" s="45"/>
      <c r="F54" s="46"/>
      <c r="G54" s="70">
        <f t="shared" si="4"/>
        <v>0</v>
      </c>
      <c r="H54" s="70">
        <f t="shared" si="5"/>
        <v>0</v>
      </c>
      <c r="I54" s="47"/>
      <c r="J54" s="42"/>
    </row>
    <row r="55" spans="1:19" x14ac:dyDescent="0.2">
      <c r="A55" s="43" t="s">
        <v>94</v>
      </c>
      <c r="B55" s="139" t="s">
        <v>12</v>
      </c>
      <c r="C55" s="139"/>
      <c r="D55" s="44"/>
      <c r="E55" s="45"/>
      <c r="F55" s="46"/>
      <c r="G55" s="70">
        <f t="shared" si="4"/>
        <v>0</v>
      </c>
      <c r="H55" s="70">
        <f t="shared" si="5"/>
        <v>0</v>
      </c>
      <c r="I55" s="47"/>
      <c r="J55" s="42"/>
    </row>
    <row r="56" spans="1:19" x14ac:dyDescent="0.2">
      <c r="A56" s="43" t="s">
        <v>95</v>
      </c>
      <c r="B56" s="139" t="s">
        <v>12</v>
      </c>
      <c r="C56" s="139"/>
      <c r="D56" s="44"/>
      <c r="E56" s="45"/>
      <c r="F56" s="46"/>
      <c r="G56" s="70">
        <f t="shared" si="4"/>
        <v>0</v>
      </c>
      <c r="H56" s="70">
        <f t="shared" si="5"/>
        <v>0</v>
      </c>
      <c r="I56" s="47"/>
      <c r="J56" s="42"/>
    </row>
    <row r="57" spans="1:19" x14ac:dyDescent="0.2">
      <c r="A57" s="43" t="s">
        <v>96</v>
      </c>
      <c r="B57" s="139" t="s">
        <v>12</v>
      </c>
      <c r="C57" s="139"/>
      <c r="D57" s="44"/>
      <c r="E57" s="45"/>
      <c r="F57" s="46"/>
      <c r="G57" s="70">
        <f t="shared" si="4"/>
        <v>0</v>
      </c>
      <c r="H57" s="70">
        <f t="shared" si="5"/>
        <v>0</v>
      </c>
      <c r="I57" s="47"/>
      <c r="J57" s="42"/>
    </row>
    <row r="58" spans="1:19" x14ac:dyDescent="0.2">
      <c r="A58" s="43" t="s">
        <v>97</v>
      </c>
      <c r="B58" s="139" t="s">
        <v>12</v>
      </c>
      <c r="C58" s="139"/>
      <c r="D58" s="44"/>
      <c r="E58" s="45"/>
      <c r="F58" s="46"/>
      <c r="G58" s="70">
        <f t="shared" si="4"/>
        <v>0</v>
      </c>
      <c r="H58" s="70">
        <f t="shared" si="5"/>
        <v>0</v>
      </c>
      <c r="I58" s="47"/>
      <c r="J58" s="42"/>
    </row>
    <row r="59" spans="1:19" x14ac:dyDescent="0.2">
      <c r="A59" s="43" t="s">
        <v>98</v>
      </c>
      <c r="B59" s="139" t="s">
        <v>12</v>
      </c>
      <c r="C59" s="139"/>
      <c r="D59" s="44"/>
      <c r="E59" s="45"/>
      <c r="F59" s="46"/>
      <c r="G59" s="70">
        <f t="shared" si="4"/>
        <v>0</v>
      </c>
      <c r="H59" s="70">
        <f t="shared" si="5"/>
        <v>0</v>
      </c>
      <c r="I59" s="47"/>
      <c r="J59" s="42"/>
    </row>
    <row r="60" spans="1:19" ht="51.75" customHeight="1" x14ac:dyDescent="0.2">
      <c r="A60" s="48" t="s">
        <v>10</v>
      </c>
      <c r="B60" s="144" t="s">
        <v>116</v>
      </c>
      <c r="C60" s="145"/>
      <c r="D60" s="145"/>
      <c r="E60" s="145"/>
      <c r="F60" s="146"/>
      <c r="G60" s="71">
        <f>SUM(G61:G75)</f>
        <v>0</v>
      </c>
      <c r="H60" s="71">
        <f>SUM(H61:H75)</f>
        <v>0</v>
      </c>
      <c r="I60" s="49"/>
      <c r="J60" s="42"/>
      <c r="K60" s="51" t="s">
        <v>118</v>
      </c>
      <c r="L60" s="51" t="s">
        <v>119</v>
      </c>
      <c r="M60" s="51" t="s">
        <v>120</v>
      </c>
      <c r="N60" s="51" t="s">
        <v>121</v>
      </c>
      <c r="O60" s="51" t="s">
        <v>122</v>
      </c>
      <c r="P60" s="51" t="s">
        <v>123</v>
      </c>
      <c r="Q60" s="51" t="s">
        <v>124</v>
      </c>
      <c r="R60" s="51" t="s">
        <v>125</v>
      </c>
    </row>
    <row r="61" spans="1:19" x14ac:dyDescent="0.2">
      <c r="A61" s="43" t="s">
        <v>55</v>
      </c>
      <c r="B61" s="139" t="s">
        <v>117</v>
      </c>
      <c r="C61" s="139"/>
      <c r="D61" s="44"/>
      <c r="E61" s="74">
        <v>1</v>
      </c>
      <c r="F61" s="70">
        <f>R61</f>
        <v>0</v>
      </c>
      <c r="G61" s="70">
        <f t="shared" ref="G61:G75" si="6">ROUND(E61*F61,2)</f>
        <v>0</v>
      </c>
      <c r="H61" s="70">
        <f t="shared" si="1"/>
        <v>0</v>
      </c>
      <c r="I61" s="47"/>
      <c r="J61" s="42"/>
      <c r="K61" s="52"/>
      <c r="L61" s="53"/>
      <c r="M61" s="53"/>
      <c r="N61" s="53"/>
      <c r="O61" s="73" t="str">
        <f>IFERROR(ROUND((L61-N61)/M61,2),"0")</f>
        <v>0</v>
      </c>
      <c r="P61" s="53"/>
      <c r="Q61" s="55"/>
      <c r="R61" s="73">
        <f>O61*P61*Q61</f>
        <v>0</v>
      </c>
      <c r="S61" s="56" t="str">
        <f ca="1">IF(K61=0," ",IF(K61+(M61*30.5)&lt;TODAY(),"DĖMESIO! Patikrinkite, ar nurodytas turtas dar nėra nudėvėtas, amortizuotas"," "))</f>
        <v xml:space="preserve"> </v>
      </c>
    </row>
    <row r="62" spans="1:19" x14ac:dyDescent="0.2">
      <c r="A62" s="43" t="s">
        <v>56</v>
      </c>
      <c r="B62" s="139" t="s">
        <v>117</v>
      </c>
      <c r="C62" s="139"/>
      <c r="D62" s="44"/>
      <c r="E62" s="74">
        <v>1</v>
      </c>
      <c r="F62" s="70">
        <f t="shared" ref="F62:F75" si="7">R62</f>
        <v>0</v>
      </c>
      <c r="G62" s="70">
        <f t="shared" si="6"/>
        <v>0</v>
      </c>
      <c r="H62" s="70">
        <f t="shared" si="1"/>
        <v>0</v>
      </c>
      <c r="I62" s="47"/>
      <c r="J62" s="42"/>
      <c r="K62" s="52"/>
      <c r="L62" s="53"/>
      <c r="M62" s="53"/>
      <c r="N62" s="53"/>
      <c r="O62" s="73" t="str">
        <f t="shared" ref="O62:O75" si="8">IFERROR(ROUND((L62-N62)/M62,2),"0")</f>
        <v>0</v>
      </c>
      <c r="P62" s="53"/>
      <c r="Q62" s="55"/>
      <c r="R62" s="73">
        <f t="shared" ref="R62:R75" si="9">O62*P62*Q62</f>
        <v>0</v>
      </c>
      <c r="S62" s="56" t="str">
        <f t="shared" ref="S62:S75" ca="1" si="10">IF(K62=0," ",IF(K62+(M62*30.5)&lt;TODAY(),"DĖMESIO! Patikrinkite, ar nurodytas turtas dar nėra nudėvėtas, amortizuotas"," "))</f>
        <v xml:space="preserve"> </v>
      </c>
    </row>
    <row r="63" spans="1:19" x14ac:dyDescent="0.2">
      <c r="A63" s="43" t="s">
        <v>57</v>
      </c>
      <c r="B63" s="139" t="s">
        <v>117</v>
      </c>
      <c r="C63" s="139"/>
      <c r="D63" s="44"/>
      <c r="E63" s="74">
        <v>1</v>
      </c>
      <c r="F63" s="70">
        <f t="shared" si="7"/>
        <v>0</v>
      </c>
      <c r="G63" s="70">
        <f t="shared" si="6"/>
        <v>0</v>
      </c>
      <c r="H63" s="70">
        <f t="shared" si="1"/>
        <v>0</v>
      </c>
      <c r="I63" s="47"/>
      <c r="J63" s="42"/>
      <c r="K63" s="52"/>
      <c r="L63" s="53"/>
      <c r="M63" s="53"/>
      <c r="N63" s="53"/>
      <c r="O63" s="73" t="str">
        <f t="shared" si="8"/>
        <v>0</v>
      </c>
      <c r="P63" s="53"/>
      <c r="Q63" s="55"/>
      <c r="R63" s="73">
        <f t="shared" si="9"/>
        <v>0</v>
      </c>
      <c r="S63" s="56" t="str">
        <f t="shared" ca="1" si="10"/>
        <v xml:space="preserve"> </v>
      </c>
    </row>
    <row r="64" spans="1:19" x14ac:dyDescent="0.2">
      <c r="A64" s="43" t="s">
        <v>58</v>
      </c>
      <c r="B64" s="139" t="s">
        <v>117</v>
      </c>
      <c r="C64" s="139"/>
      <c r="D64" s="44"/>
      <c r="E64" s="74">
        <v>1</v>
      </c>
      <c r="F64" s="70">
        <f t="shared" si="7"/>
        <v>0</v>
      </c>
      <c r="G64" s="70">
        <f t="shared" si="6"/>
        <v>0</v>
      </c>
      <c r="H64" s="70">
        <f t="shared" si="1"/>
        <v>0</v>
      </c>
      <c r="I64" s="47"/>
      <c r="J64" s="42"/>
      <c r="K64" s="52"/>
      <c r="L64" s="53"/>
      <c r="M64" s="53"/>
      <c r="N64" s="53"/>
      <c r="O64" s="73" t="str">
        <f t="shared" si="8"/>
        <v>0</v>
      </c>
      <c r="P64" s="53"/>
      <c r="Q64" s="55"/>
      <c r="R64" s="73">
        <f t="shared" si="9"/>
        <v>0</v>
      </c>
      <c r="S64" s="56" t="str">
        <f t="shared" ca="1" si="10"/>
        <v xml:space="preserve"> </v>
      </c>
    </row>
    <row r="65" spans="1:19" x14ac:dyDescent="0.2">
      <c r="A65" s="43" t="s">
        <v>59</v>
      </c>
      <c r="B65" s="139" t="s">
        <v>117</v>
      </c>
      <c r="C65" s="139"/>
      <c r="D65" s="44"/>
      <c r="E65" s="74">
        <v>1</v>
      </c>
      <c r="F65" s="70">
        <f t="shared" si="7"/>
        <v>0</v>
      </c>
      <c r="G65" s="70">
        <f t="shared" si="6"/>
        <v>0</v>
      </c>
      <c r="H65" s="70">
        <f t="shared" si="1"/>
        <v>0</v>
      </c>
      <c r="I65" s="47"/>
      <c r="J65" s="42"/>
      <c r="K65" s="52"/>
      <c r="L65" s="53"/>
      <c r="M65" s="53"/>
      <c r="N65" s="53"/>
      <c r="O65" s="73" t="str">
        <f t="shared" si="8"/>
        <v>0</v>
      </c>
      <c r="P65" s="53"/>
      <c r="Q65" s="55"/>
      <c r="R65" s="73">
        <f t="shared" si="9"/>
        <v>0</v>
      </c>
      <c r="S65" s="56" t="str">
        <f t="shared" ca="1" si="10"/>
        <v xml:space="preserve"> </v>
      </c>
    </row>
    <row r="66" spans="1:19" x14ac:dyDescent="0.2">
      <c r="A66" s="43" t="s">
        <v>60</v>
      </c>
      <c r="B66" s="139" t="s">
        <v>117</v>
      </c>
      <c r="C66" s="139"/>
      <c r="D66" s="44"/>
      <c r="E66" s="74">
        <v>1</v>
      </c>
      <c r="F66" s="70">
        <f t="shared" si="7"/>
        <v>0</v>
      </c>
      <c r="G66" s="70">
        <f t="shared" si="6"/>
        <v>0</v>
      </c>
      <c r="H66" s="70">
        <f t="shared" si="1"/>
        <v>0</v>
      </c>
      <c r="I66" s="47"/>
      <c r="J66" s="42"/>
      <c r="K66" s="52"/>
      <c r="L66" s="53"/>
      <c r="M66" s="53"/>
      <c r="N66" s="53"/>
      <c r="O66" s="73" t="str">
        <f t="shared" si="8"/>
        <v>0</v>
      </c>
      <c r="P66" s="53"/>
      <c r="Q66" s="55"/>
      <c r="R66" s="73">
        <f t="shared" si="9"/>
        <v>0</v>
      </c>
      <c r="S66" s="56" t="str">
        <f t="shared" ca="1" si="10"/>
        <v xml:space="preserve"> </v>
      </c>
    </row>
    <row r="67" spans="1:19" x14ac:dyDescent="0.2">
      <c r="A67" s="43" t="s">
        <v>61</v>
      </c>
      <c r="B67" s="139" t="s">
        <v>117</v>
      </c>
      <c r="C67" s="139"/>
      <c r="D67" s="44"/>
      <c r="E67" s="74">
        <v>1</v>
      </c>
      <c r="F67" s="70">
        <f t="shared" si="7"/>
        <v>0</v>
      </c>
      <c r="G67" s="70">
        <f t="shared" si="6"/>
        <v>0</v>
      </c>
      <c r="H67" s="70">
        <f t="shared" si="1"/>
        <v>0</v>
      </c>
      <c r="I67" s="47"/>
      <c r="J67" s="42"/>
      <c r="K67" s="52"/>
      <c r="L67" s="53"/>
      <c r="M67" s="53"/>
      <c r="N67" s="53"/>
      <c r="O67" s="73" t="str">
        <f t="shared" si="8"/>
        <v>0</v>
      </c>
      <c r="P67" s="53"/>
      <c r="Q67" s="55"/>
      <c r="R67" s="73">
        <f t="shared" si="9"/>
        <v>0</v>
      </c>
      <c r="S67" s="56" t="str">
        <f t="shared" ca="1" si="10"/>
        <v xml:space="preserve"> </v>
      </c>
    </row>
    <row r="68" spans="1:19" x14ac:dyDescent="0.2">
      <c r="A68" s="43" t="s">
        <v>62</v>
      </c>
      <c r="B68" s="139" t="s">
        <v>117</v>
      </c>
      <c r="C68" s="139"/>
      <c r="D68" s="44"/>
      <c r="E68" s="74">
        <v>1</v>
      </c>
      <c r="F68" s="70">
        <f t="shared" si="7"/>
        <v>0</v>
      </c>
      <c r="G68" s="70">
        <f t="shared" si="6"/>
        <v>0</v>
      </c>
      <c r="H68" s="70">
        <f t="shared" si="1"/>
        <v>0</v>
      </c>
      <c r="I68" s="47"/>
      <c r="J68" s="42"/>
      <c r="K68" s="52"/>
      <c r="L68" s="53"/>
      <c r="M68" s="53"/>
      <c r="N68" s="53"/>
      <c r="O68" s="73" t="str">
        <f t="shared" si="8"/>
        <v>0</v>
      </c>
      <c r="P68" s="53"/>
      <c r="Q68" s="55"/>
      <c r="R68" s="73">
        <f t="shared" si="9"/>
        <v>0</v>
      </c>
      <c r="S68" s="56" t="str">
        <f t="shared" ca="1" si="10"/>
        <v xml:space="preserve"> </v>
      </c>
    </row>
    <row r="69" spans="1:19" x14ac:dyDescent="0.2">
      <c r="A69" s="43" t="s">
        <v>63</v>
      </c>
      <c r="B69" s="139" t="s">
        <v>117</v>
      </c>
      <c r="C69" s="139"/>
      <c r="D69" s="44"/>
      <c r="E69" s="74">
        <v>1</v>
      </c>
      <c r="F69" s="70">
        <f t="shared" si="7"/>
        <v>0</v>
      </c>
      <c r="G69" s="70">
        <f t="shared" si="6"/>
        <v>0</v>
      </c>
      <c r="H69" s="70">
        <f t="shared" si="1"/>
        <v>0</v>
      </c>
      <c r="I69" s="47"/>
      <c r="J69" s="42"/>
      <c r="K69" s="52"/>
      <c r="L69" s="53"/>
      <c r="M69" s="53"/>
      <c r="N69" s="53"/>
      <c r="O69" s="73" t="str">
        <f t="shared" si="8"/>
        <v>0</v>
      </c>
      <c r="P69" s="53"/>
      <c r="Q69" s="55"/>
      <c r="R69" s="73">
        <f t="shared" si="9"/>
        <v>0</v>
      </c>
      <c r="S69" s="56" t="str">
        <f t="shared" ca="1" si="10"/>
        <v xml:space="preserve"> </v>
      </c>
    </row>
    <row r="70" spans="1:19" x14ac:dyDescent="0.2">
      <c r="A70" s="43" t="s">
        <v>64</v>
      </c>
      <c r="B70" s="139" t="s">
        <v>117</v>
      </c>
      <c r="C70" s="139"/>
      <c r="D70" s="44"/>
      <c r="E70" s="74">
        <v>1</v>
      </c>
      <c r="F70" s="70">
        <f t="shared" si="7"/>
        <v>0</v>
      </c>
      <c r="G70" s="70">
        <f t="shared" si="6"/>
        <v>0</v>
      </c>
      <c r="H70" s="70">
        <f t="shared" si="1"/>
        <v>0</v>
      </c>
      <c r="I70" s="47"/>
      <c r="J70" s="42"/>
      <c r="K70" s="52"/>
      <c r="L70" s="53"/>
      <c r="M70" s="53"/>
      <c r="N70" s="53"/>
      <c r="O70" s="73" t="str">
        <f t="shared" si="8"/>
        <v>0</v>
      </c>
      <c r="P70" s="53"/>
      <c r="Q70" s="55"/>
      <c r="R70" s="73">
        <f t="shared" si="9"/>
        <v>0</v>
      </c>
      <c r="S70" s="56" t="str">
        <f t="shared" ca="1" si="10"/>
        <v xml:space="preserve"> </v>
      </c>
    </row>
    <row r="71" spans="1:19" x14ac:dyDescent="0.2">
      <c r="A71" s="43" t="s">
        <v>133</v>
      </c>
      <c r="B71" s="139" t="s">
        <v>117</v>
      </c>
      <c r="C71" s="139"/>
      <c r="D71" s="44"/>
      <c r="E71" s="74">
        <v>1</v>
      </c>
      <c r="F71" s="70">
        <f t="shared" si="7"/>
        <v>0</v>
      </c>
      <c r="G71" s="70">
        <f t="shared" si="6"/>
        <v>0</v>
      </c>
      <c r="H71" s="70">
        <f t="shared" si="1"/>
        <v>0</v>
      </c>
      <c r="I71" s="47"/>
      <c r="J71" s="42"/>
      <c r="K71" s="52"/>
      <c r="L71" s="53"/>
      <c r="M71" s="53"/>
      <c r="N71" s="53"/>
      <c r="O71" s="73" t="str">
        <f t="shared" si="8"/>
        <v>0</v>
      </c>
      <c r="P71" s="53"/>
      <c r="Q71" s="55"/>
      <c r="R71" s="73">
        <f t="shared" si="9"/>
        <v>0</v>
      </c>
      <c r="S71" s="56" t="str">
        <f t="shared" ca="1" si="10"/>
        <v xml:space="preserve"> </v>
      </c>
    </row>
    <row r="72" spans="1:19" x14ac:dyDescent="0.2">
      <c r="A72" s="43" t="s">
        <v>134</v>
      </c>
      <c r="B72" s="139" t="s">
        <v>117</v>
      </c>
      <c r="C72" s="139"/>
      <c r="D72" s="44"/>
      <c r="E72" s="74">
        <v>1</v>
      </c>
      <c r="F72" s="70">
        <f t="shared" si="7"/>
        <v>0</v>
      </c>
      <c r="G72" s="70">
        <f t="shared" si="6"/>
        <v>0</v>
      </c>
      <c r="H72" s="70">
        <f t="shared" si="1"/>
        <v>0</v>
      </c>
      <c r="I72" s="47"/>
      <c r="J72" s="42"/>
      <c r="K72" s="52"/>
      <c r="L72" s="53"/>
      <c r="M72" s="53"/>
      <c r="N72" s="53"/>
      <c r="O72" s="73" t="str">
        <f t="shared" si="8"/>
        <v>0</v>
      </c>
      <c r="P72" s="53"/>
      <c r="Q72" s="55"/>
      <c r="R72" s="73">
        <f t="shared" si="9"/>
        <v>0</v>
      </c>
      <c r="S72" s="56" t="str">
        <f t="shared" ca="1" si="10"/>
        <v xml:space="preserve"> </v>
      </c>
    </row>
    <row r="73" spans="1:19" x14ac:dyDescent="0.2">
      <c r="A73" s="43" t="s">
        <v>135</v>
      </c>
      <c r="B73" s="139" t="s">
        <v>117</v>
      </c>
      <c r="C73" s="139"/>
      <c r="D73" s="44"/>
      <c r="E73" s="74">
        <v>1</v>
      </c>
      <c r="F73" s="70">
        <f t="shared" si="7"/>
        <v>0</v>
      </c>
      <c r="G73" s="70">
        <f t="shared" si="6"/>
        <v>0</v>
      </c>
      <c r="H73" s="70">
        <f t="shared" si="1"/>
        <v>0</v>
      </c>
      <c r="I73" s="47"/>
      <c r="J73" s="42"/>
      <c r="K73" s="52"/>
      <c r="L73" s="53"/>
      <c r="M73" s="53"/>
      <c r="N73" s="53"/>
      <c r="O73" s="73" t="str">
        <f t="shared" si="8"/>
        <v>0</v>
      </c>
      <c r="P73" s="53"/>
      <c r="Q73" s="55"/>
      <c r="R73" s="73">
        <f t="shared" si="9"/>
        <v>0</v>
      </c>
      <c r="S73" s="56" t="str">
        <f t="shared" ca="1" si="10"/>
        <v xml:space="preserve"> </v>
      </c>
    </row>
    <row r="74" spans="1:19" x14ac:dyDescent="0.2">
      <c r="A74" s="43" t="s">
        <v>136</v>
      </c>
      <c r="B74" s="139" t="s">
        <v>117</v>
      </c>
      <c r="C74" s="139"/>
      <c r="D74" s="44"/>
      <c r="E74" s="74">
        <v>1</v>
      </c>
      <c r="F74" s="70">
        <f t="shared" si="7"/>
        <v>0</v>
      </c>
      <c r="G74" s="70">
        <f t="shared" si="6"/>
        <v>0</v>
      </c>
      <c r="H74" s="70">
        <f t="shared" si="1"/>
        <v>0</v>
      </c>
      <c r="I74" s="47"/>
      <c r="J74" s="42"/>
      <c r="K74" s="52"/>
      <c r="L74" s="53"/>
      <c r="M74" s="53"/>
      <c r="N74" s="53"/>
      <c r="O74" s="73" t="str">
        <f t="shared" si="8"/>
        <v>0</v>
      </c>
      <c r="P74" s="53"/>
      <c r="Q74" s="55"/>
      <c r="R74" s="73">
        <f t="shared" si="9"/>
        <v>0</v>
      </c>
      <c r="S74" s="56" t="str">
        <f t="shared" ca="1" si="10"/>
        <v xml:space="preserve"> </v>
      </c>
    </row>
    <row r="75" spans="1:19" x14ac:dyDescent="0.2">
      <c r="A75" s="43" t="s">
        <v>137</v>
      </c>
      <c r="B75" s="139" t="s">
        <v>117</v>
      </c>
      <c r="C75" s="139"/>
      <c r="D75" s="44"/>
      <c r="E75" s="74">
        <v>1</v>
      </c>
      <c r="F75" s="70">
        <f t="shared" si="7"/>
        <v>0</v>
      </c>
      <c r="G75" s="70">
        <f t="shared" si="6"/>
        <v>0</v>
      </c>
      <c r="H75" s="70">
        <f t="shared" si="1"/>
        <v>0</v>
      </c>
      <c r="I75" s="47"/>
      <c r="J75" s="42"/>
      <c r="K75" s="52"/>
      <c r="L75" s="53"/>
      <c r="M75" s="53"/>
      <c r="N75" s="53"/>
      <c r="O75" s="73" t="str">
        <f t="shared" si="8"/>
        <v>0</v>
      </c>
      <c r="P75" s="53"/>
      <c r="Q75" s="55"/>
      <c r="R75" s="73">
        <f t="shared" si="9"/>
        <v>0</v>
      </c>
      <c r="S75" s="56" t="str">
        <f t="shared" ca="1" si="10"/>
        <v xml:space="preserve"> </v>
      </c>
    </row>
    <row r="76" spans="1:19" ht="39" customHeight="1" x14ac:dyDescent="0.2">
      <c r="A76" s="48" t="s">
        <v>65</v>
      </c>
      <c r="B76" s="140" t="s">
        <v>80</v>
      </c>
      <c r="C76" s="141"/>
      <c r="D76" s="141"/>
      <c r="E76" s="141"/>
      <c r="F76" s="142"/>
      <c r="G76" s="71">
        <f>SUM(G77:G126)</f>
        <v>0</v>
      </c>
      <c r="H76" s="71">
        <f>SUM(H77:H126)</f>
        <v>0</v>
      </c>
      <c r="I76" s="57"/>
      <c r="J76" s="42"/>
      <c r="K76" s="51" t="s">
        <v>173</v>
      </c>
    </row>
    <row r="77" spans="1:19" x14ac:dyDescent="0.2">
      <c r="A77" s="127" t="s">
        <v>66</v>
      </c>
      <c r="B77" s="130" t="s">
        <v>113</v>
      </c>
      <c r="C77" s="47" t="s">
        <v>114</v>
      </c>
      <c r="D77" s="133" t="s">
        <v>5</v>
      </c>
      <c r="E77" s="136"/>
      <c r="F77" s="121" t="str">
        <f>IFERROR(ROUND(AVERAGE(K77:K81),2),"0")</f>
        <v>0</v>
      </c>
      <c r="G77" s="121">
        <f>ROUND(E77*F77,2)</f>
        <v>0</v>
      </c>
      <c r="H77" s="121">
        <f>ROUND(G77*$D$7,2)</f>
        <v>0</v>
      </c>
      <c r="I77" s="124"/>
      <c r="J77" s="58"/>
      <c r="K77" s="53"/>
    </row>
    <row r="78" spans="1:19" x14ac:dyDescent="0.2">
      <c r="A78" s="128"/>
      <c r="B78" s="131"/>
      <c r="C78" s="47" t="s">
        <v>114</v>
      </c>
      <c r="D78" s="134"/>
      <c r="E78" s="137"/>
      <c r="F78" s="122"/>
      <c r="G78" s="122"/>
      <c r="H78" s="122"/>
      <c r="I78" s="125"/>
      <c r="J78" s="58"/>
      <c r="K78" s="53"/>
    </row>
    <row r="79" spans="1:19" x14ac:dyDescent="0.2">
      <c r="A79" s="128"/>
      <c r="B79" s="131"/>
      <c r="C79" s="47" t="s">
        <v>114</v>
      </c>
      <c r="D79" s="134"/>
      <c r="E79" s="137"/>
      <c r="F79" s="122"/>
      <c r="G79" s="122"/>
      <c r="H79" s="122"/>
      <c r="I79" s="125"/>
      <c r="J79" s="58"/>
      <c r="K79" s="53"/>
    </row>
    <row r="80" spans="1:19" x14ac:dyDescent="0.2">
      <c r="A80" s="128"/>
      <c r="B80" s="131"/>
      <c r="C80" s="47" t="s">
        <v>114</v>
      </c>
      <c r="D80" s="134"/>
      <c r="E80" s="137"/>
      <c r="F80" s="122"/>
      <c r="G80" s="122"/>
      <c r="H80" s="122"/>
      <c r="I80" s="125"/>
      <c r="J80" s="58"/>
      <c r="K80" s="53"/>
    </row>
    <row r="81" spans="1:11" x14ac:dyDescent="0.2">
      <c r="A81" s="129"/>
      <c r="B81" s="132"/>
      <c r="C81" s="47" t="s">
        <v>114</v>
      </c>
      <c r="D81" s="135"/>
      <c r="E81" s="138"/>
      <c r="F81" s="123"/>
      <c r="G81" s="123"/>
      <c r="H81" s="123"/>
      <c r="I81" s="126"/>
      <c r="J81" s="58"/>
      <c r="K81" s="53"/>
    </row>
    <row r="82" spans="1:11" x14ac:dyDescent="0.2">
      <c r="A82" s="127" t="s">
        <v>67</v>
      </c>
      <c r="B82" s="130" t="s">
        <v>113</v>
      </c>
      <c r="C82" s="47" t="s">
        <v>114</v>
      </c>
      <c r="D82" s="133" t="s">
        <v>5</v>
      </c>
      <c r="E82" s="136"/>
      <c r="F82" s="121" t="str">
        <f t="shared" ref="F82" si="11">IFERROR(ROUND(AVERAGE(K82:K86),2),"0")</f>
        <v>0</v>
      </c>
      <c r="G82" s="121">
        <f>ROUND(E82*F82,2)</f>
        <v>0</v>
      </c>
      <c r="H82" s="121">
        <f>ROUND(G82*$D$7,2)</f>
        <v>0</v>
      </c>
      <c r="I82" s="124"/>
      <c r="J82" s="58"/>
      <c r="K82" s="53"/>
    </row>
    <row r="83" spans="1:11" x14ac:dyDescent="0.2">
      <c r="A83" s="128"/>
      <c r="B83" s="131"/>
      <c r="C83" s="47" t="s">
        <v>114</v>
      </c>
      <c r="D83" s="134"/>
      <c r="E83" s="137"/>
      <c r="F83" s="122"/>
      <c r="G83" s="122"/>
      <c r="H83" s="122"/>
      <c r="I83" s="125"/>
      <c r="J83" s="58"/>
      <c r="K83" s="53"/>
    </row>
    <row r="84" spans="1:11" x14ac:dyDescent="0.2">
      <c r="A84" s="128"/>
      <c r="B84" s="131"/>
      <c r="C84" s="47" t="s">
        <v>114</v>
      </c>
      <c r="D84" s="134"/>
      <c r="E84" s="137"/>
      <c r="F84" s="122"/>
      <c r="G84" s="122"/>
      <c r="H84" s="122"/>
      <c r="I84" s="125"/>
      <c r="J84" s="58"/>
      <c r="K84" s="53"/>
    </row>
    <row r="85" spans="1:11" x14ac:dyDescent="0.2">
      <c r="A85" s="128"/>
      <c r="B85" s="131"/>
      <c r="C85" s="47" t="s">
        <v>114</v>
      </c>
      <c r="D85" s="134"/>
      <c r="E85" s="137"/>
      <c r="F85" s="122"/>
      <c r="G85" s="122"/>
      <c r="H85" s="122"/>
      <c r="I85" s="125"/>
      <c r="J85" s="58"/>
      <c r="K85" s="53"/>
    </row>
    <row r="86" spans="1:11" x14ac:dyDescent="0.2">
      <c r="A86" s="129"/>
      <c r="B86" s="132"/>
      <c r="C86" s="47" t="s">
        <v>114</v>
      </c>
      <c r="D86" s="135"/>
      <c r="E86" s="138"/>
      <c r="F86" s="123"/>
      <c r="G86" s="123"/>
      <c r="H86" s="123"/>
      <c r="I86" s="126"/>
      <c r="J86" s="58"/>
      <c r="K86" s="53"/>
    </row>
    <row r="87" spans="1:11" x14ac:dyDescent="0.2">
      <c r="A87" s="127" t="s">
        <v>68</v>
      </c>
      <c r="B87" s="130" t="s">
        <v>113</v>
      </c>
      <c r="C87" s="47" t="s">
        <v>114</v>
      </c>
      <c r="D87" s="133" t="s">
        <v>5</v>
      </c>
      <c r="E87" s="136"/>
      <c r="F87" s="121" t="str">
        <f t="shared" ref="F87" si="12">IFERROR(ROUND(AVERAGE(K87:K91),2),"0")</f>
        <v>0</v>
      </c>
      <c r="G87" s="121">
        <f>ROUND(E87*F87,2)</f>
        <v>0</v>
      </c>
      <c r="H87" s="121">
        <f>ROUND(G87*$D$7,2)</f>
        <v>0</v>
      </c>
      <c r="I87" s="124"/>
      <c r="J87" s="58"/>
      <c r="K87" s="53"/>
    </row>
    <row r="88" spans="1:11" x14ac:dyDescent="0.2">
      <c r="A88" s="128"/>
      <c r="B88" s="131"/>
      <c r="C88" s="47" t="s">
        <v>114</v>
      </c>
      <c r="D88" s="134"/>
      <c r="E88" s="137"/>
      <c r="F88" s="122"/>
      <c r="G88" s="122"/>
      <c r="H88" s="122"/>
      <c r="I88" s="125"/>
      <c r="J88" s="58"/>
      <c r="K88" s="53"/>
    </row>
    <row r="89" spans="1:11" x14ac:dyDescent="0.2">
      <c r="A89" s="128"/>
      <c r="B89" s="131"/>
      <c r="C89" s="47" t="s">
        <v>114</v>
      </c>
      <c r="D89" s="134"/>
      <c r="E89" s="137"/>
      <c r="F89" s="122"/>
      <c r="G89" s="122"/>
      <c r="H89" s="122"/>
      <c r="I89" s="125"/>
      <c r="J89" s="58"/>
      <c r="K89" s="53"/>
    </row>
    <row r="90" spans="1:11" x14ac:dyDescent="0.2">
      <c r="A90" s="128"/>
      <c r="B90" s="131"/>
      <c r="C90" s="47" t="s">
        <v>114</v>
      </c>
      <c r="D90" s="134"/>
      <c r="E90" s="137"/>
      <c r="F90" s="122"/>
      <c r="G90" s="122"/>
      <c r="H90" s="122"/>
      <c r="I90" s="125"/>
      <c r="J90" s="58"/>
      <c r="K90" s="53"/>
    </row>
    <row r="91" spans="1:11" x14ac:dyDescent="0.2">
      <c r="A91" s="129"/>
      <c r="B91" s="132"/>
      <c r="C91" s="47" t="s">
        <v>114</v>
      </c>
      <c r="D91" s="135"/>
      <c r="E91" s="138"/>
      <c r="F91" s="123"/>
      <c r="G91" s="123"/>
      <c r="H91" s="123"/>
      <c r="I91" s="126"/>
      <c r="J91" s="58"/>
      <c r="K91" s="53"/>
    </row>
    <row r="92" spans="1:11" x14ac:dyDescent="0.2">
      <c r="A92" s="127" t="s">
        <v>69</v>
      </c>
      <c r="B92" s="130" t="s">
        <v>113</v>
      </c>
      <c r="C92" s="47" t="s">
        <v>114</v>
      </c>
      <c r="D92" s="133" t="s">
        <v>5</v>
      </c>
      <c r="E92" s="136"/>
      <c r="F92" s="121" t="str">
        <f t="shared" ref="F92" si="13">IFERROR(ROUND(AVERAGE(K92:K96),2),"0")</f>
        <v>0</v>
      </c>
      <c r="G92" s="121">
        <f>ROUND(E92*F92,2)</f>
        <v>0</v>
      </c>
      <c r="H92" s="121">
        <f>ROUND(G92*$D$7,2)</f>
        <v>0</v>
      </c>
      <c r="I92" s="124"/>
      <c r="J92" s="58"/>
      <c r="K92" s="53"/>
    </row>
    <row r="93" spans="1:11" x14ac:dyDescent="0.2">
      <c r="A93" s="128"/>
      <c r="B93" s="131"/>
      <c r="C93" s="47" t="s">
        <v>114</v>
      </c>
      <c r="D93" s="134"/>
      <c r="E93" s="137"/>
      <c r="F93" s="122"/>
      <c r="G93" s="122"/>
      <c r="H93" s="122"/>
      <c r="I93" s="125"/>
      <c r="J93" s="58"/>
      <c r="K93" s="53"/>
    </row>
    <row r="94" spans="1:11" x14ac:dyDescent="0.2">
      <c r="A94" s="128"/>
      <c r="B94" s="131"/>
      <c r="C94" s="47" t="s">
        <v>114</v>
      </c>
      <c r="D94" s="134"/>
      <c r="E94" s="137"/>
      <c r="F94" s="122"/>
      <c r="G94" s="122"/>
      <c r="H94" s="122"/>
      <c r="I94" s="125"/>
      <c r="J94" s="58"/>
      <c r="K94" s="53"/>
    </row>
    <row r="95" spans="1:11" x14ac:dyDescent="0.2">
      <c r="A95" s="128"/>
      <c r="B95" s="131"/>
      <c r="C95" s="47" t="s">
        <v>114</v>
      </c>
      <c r="D95" s="134"/>
      <c r="E95" s="137"/>
      <c r="F95" s="122"/>
      <c r="G95" s="122"/>
      <c r="H95" s="122"/>
      <c r="I95" s="125"/>
      <c r="J95" s="58"/>
      <c r="K95" s="53"/>
    </row>
    <row r="96" spans="1:11" x14ac:dyDescent="0.2">
      <c r="A96" s="129"/>
      <c r="B96" s="132"/>
      <c r="C96" s="47" t="s">
        <v>114</v>
      </c>
      <c r="D96" s="135"/>
      <c r="E96" s="138"/>
      <c r="F96" s="123"/>
      <c r="G96" s="123"/>
      <c r="H96" s="123"/>
      <c r="I96" s="126"/>
      <c r="J96" s="58"/>
      <c r="K96" s="53"/>
    </row>
    <row r="97" spans="1:11" x14ac:dyDescent="0.2">
      <c r="A97" s="127" t="s">
        <v>70</v>
      </c>
      <c r="B97" s="130" t="s">
        <v>113</v>
      </c>
      <c r="C97" s="47" t="s">
        <v>114</v>
      </c>
      <c r="D97" s="133" t="s">
        <v>5</v>
      </c>
      <c r="E97" s="136"/>
      <c r="F97" s="121" t="str">
        <f t="shared" ref="F97" si="14">IFERROR(ROUND(AVERAGE(K97:K101),2),"0")</f>
        <v>0</v>
      </c>
      <c r="G97" s="121">
        <f>ROUND(E97*F97,2)</f>
        <v>0</v>
      </c>
      <c r="H97" s="121">
        <f>ROUND(G97*$D$7,2)</f>
        <v>0</v>
      </c>
      <c r="I97" s="124"/>
      <c r="J97" s="58"/>
      <c r="K97" s="53"/>
    </row>
    <row r="98" spans="1:11" x14ac:dyDescent="0.2">
      <c r="A98" s="128"/>
      <c r="B98" s="131"/>
      <c r="C98" s="47" t="s">
        <v>114</v>
      </c>
      <c r="D98" s="134"/>
      <c r="E98" s="137"/>
      <c r="F98" s="122"/>
      <c r="G98" s="122"/>
      <c r="H98" s="122"/>
      <c r="I98" s="125"/>
      <c r="J98" s="58"/>
      <c r="K98" s="53"/>
    </row>
    <row r="99" spans="1:11" x14ac:dyDescent="0.2">
      <c r="A99" s="128"/>
      <c r="B99" s="131"/>
      <c r="C99" s="47" t="s">
        <v>114</v>
      </c>
      <c r="D99" s="134"/>
      <c r="E99" s="137"/>
      <c r="F99" s="122"/>
      <c r="G99" s="122"/>
      <c r="H99" s="122"/>
      <c r="I99" s="125"/>
      <c r="J99" s="58"/>
      <c r="K99" s="53"/>
    </row>
    <row r="100" spans="1:11" x14ac:dyDescent="0.2">
      <c r="A100" s="128"/>
      <c r="B100" s="131"/>
      <c r="C100" s="47" t="s">
        <v>114</v>
      </c>
      <c r="D100" s="134"/>
      <c r="E100" s="137"/>
      <c r="F100" s="122"/>
      <c r="G100" s="122"/>
      <c r="H100" s="122"/>
      <c r="I100" s="125"/>
      <c r="J100" s="58"/>
      <c r="K100" s="53"/>
    </row>
    <row r="101" spans="1:11" x14ac:dyDescent="0.2">
      <c r="A101" s="129"/>
      <c r="B101" s="132"/>
      <c r="C101" s="47" t="s">
        <v>114</v>
      </c>
      <c r="D101" s="135"/>
      <c r="E101" s="138"/>
      <c r="F101" s="123"/>
      <c r="G101" s="123"/>
      <c r="H101" s="123"/>
      <c r="I101" s="126"/>
      <c r="J101" s="58"/>
      <c r="K101" s="53"/>
    </row>
    <row r="102" spans="1:11" x14ac:dyDescent="0.2">
      <c r="A102" s="127" t="s">
        <v>75</v>
      </c>
      <c r="B102" s="130" t="s">
        <v>113</v>
      </c>
      <c r="C102" s="47" t="s">
        <v>114</v>
      </c>
      <c r="D102" s="133" t="s">
        <v>5</v>
      </c>
      <c r="E102" s="136"/>
      <c r="F102" s="121" t="str">
        <f t="shared" ref="F102" si="15">IFERROR(ROUND(AVERAGE(K102:K106),2),"0")</f>
        <v>0</v>
      </c>
      <c r="G102" s="121">
        <f>ROUND(E102*F102,2)</f>
        <v>0</v>
      </c>
      <c r="H102" s="121">
        <f>ROUND(G102*$D$7,2)</f>
        <v>0</v>
      </c>
      <c r="I102" s="124"/>
      <c r="J102" s="58"/>
      <c r="K102" s="53"/>
    </row>
    <row r="103" spans="1:11" x14ac:dyDescent="0.2">
      <c r="A103" s="128"/>
      <c r="B103" s="131"/>
      <c r="C103" s="47" t="s">
        <v>114</v>
      </c>
      <c r="D103" s="134"/>
      <c r="E103" s="137"/>
      <c r="F103" s="122"/>
      <c r="G103" s="122"/>
      <c r="H103" s="122"/>
      <c r="I103" s="125"/>
      <c r="J103" s="58"/>
      <c r="K103" s="53"/>
    </row>
    <row r="104" spans="1:11" x14ac:dyDescent="0.2">
      <c r="A104" s="128"/>
      <c r="B104" s="131"/>
      <c r="C104" s="47" t="s">
        <v>114</v>
      </c>
      <c r="D104" s="134"/>
      <c r="E104" s="137"/>
      <c r="F104" s="122"/>
      <c r="G104" s="122"/>
      <c r="H104" s="122"/>
      <c r="I104" s="125"/>
      <c r="J104" s="58"/>
      <c r="K104" s="53"/>
    </row>
    <row r="105" spans="1:11" x14ac:dyDescent="0.2">
      <c r="A105" s="128"/>
      <c r="B105" s="131"/>
      <c r="C105" s="47" t="s">
        <v>114</v>
      </c>
      <c r="D105" s="134"/>
      <c r="E105" s="137"/>
      <c r="F105" s="122"/>
      <c r="G105" s="122"/>
      <c r="H105" s="122"/>
      <c r="I105" s="125"/>
      <c r="J105" s="58"/>
      <c r="K105" s="53"/>
    </row>
    <row r="106" spans="1:11" x14ac:dyDescent="0.2">
      <c r="A106" s="129"/>
      <c r="B106" s="132"/>
      <c r="C106" s="47" t="s">
        <v>114</v>
      </c>
      <c r="D106" s="135"/>
      <c r="E106" s="138"/>
      <c r="F106" s="123"/>
      <c r="G106" s="123"/>
      <c r="H106" s="123"/>
      <c r="I106" s="126"/>
      <c r="J106" s="58"/>
      <c r="K106" s="53"/>
    </row>
    <row r="107" spans="1:11" x14ac:dyDescent="0.2">
      <c r="A107" s="127" t="s">
        <v>76</v>
      </c>
      <c r="B107" s="130" t="s">
        <v>113</v>
      </c>
      <c r="C107" s="47" t="s">
        <v>114</v>
      </c>
      <c r="D107" s="133" t="s">
        <v>5</v>
      </c>
      <c r="E107" s="136"/>
      <c r="F107" s="121" t="str">
        <f t="shared" ref="F107" si="16">IFERROR(ROUND(AVERAGE(K107:K111),2),"0")</f>
        <v>0</v>
      </c>
      <c r="G107" s="121">
        <f>ROUND(E107*F107,2)</f>
        <v>0</v>
      </c>
      <c r="H107" s="121">
        <f>ROUND(G107*$D$7,2)</f>
        <v>0</v>
      </c>
      <c r="I107" s="124"/>
      <c r="J107" s="58"/>
      <c r="K107" s="53"/>
    </row>
    <row r="108" spans="1:11" x14ac:dyDescent="0.2">
      <c r="A108" s="128"/>
      <c r="B108" s="131"/>
      <c r="C108" s="47" t="s">
        <v>114</v>
      </c>
      <c r="D108" s="134"/>
      <c r="E108" s="137"/>
      <c r="F108" s="122"/>
      <c r="G108" s="122"/>
      <c r="H108" s="122"/>
      <c r="I108" s="125"/>
      <c r="J108" s="58"/>
      <c r="K108" s="53"/>
    </row>
    <row r="109" spans="1:11" x14ac:dyDescent="0.2">
      <c r="A109" s="128"/>
      <c r="B109" s="131"/>
      <c r="C109" s="47" t="s">
        <v>114</v>
      </c>
      <c r="D109" s="134"/>
      <c r="E109" s="137"/>
      <c r="F109" s="122"/>
      <c r="G109" s="122"/>
      <c r="H109" s="122"/>
      <c r="I109" s="125"/>
      <c r="J109" s="58"/>
      <c r="K109" s="53"/>
    </row>
    <row r="110" spans="1:11" x14ac:dyDescent="0.2">
      <c r="A110" s="128"/>
      <c r="B110" s="131"/>
      <c r="C110" s="47" t="s">
        <v>114</v>
      </c>
      <c r="D110" s="134"/>
      <c r="E110" s="137"/>
      <c r="F110" s="122"/>
      <c r="G110" s="122"/>
      <c r="H110" s="122"/>
      <c r="I110" s="125"/>
      <c r="J110" s="58"/>
      <c r="K110" s="53"/>
    </row>
    <row r="111" spans="1:11" x14ac:dyDescent="0.2">
      <c r="A111" s="129"/>
      <c r="B111" s="132"/>
      <c r="C111" s="47" t="s">
        <v>114</v>
      </c>
      <c r="D111" s="135"/>
      <c r="E111" s="138"/>
      <c r="F111" s="123"/>
      <c r="G111" s="123"/>
      <c r="H111" s="123"/>
      <c r="I111" s="126"/>
      <c r="J111" s="58"/>
      <c r="K111" s="53"/>
    </row>
    <row r="112" spans="1:11" x14ac:dyDescent="0.2">
      <c r="A112" s="127" t="s">
        <v>77</v>
      </c>
      <c r="B112" s="130" t="s">
        <v>113</v>
      </c>
      <c r="C112" s="47" t="s">
        <v>114</v>
      </c>
      <c r="D112" s="133" t="s">
        <v>5</v>
      </c>
      <c r="E112" s="136"/>
      <c r="F112" s="121" t="str">
        <f t="shared" ref="F112" si="17">IFERROR(ROUND(AVERAGE(K112:K116),2),"0")</f>
        <v>0</v>
      </c>
      <c r="G112" s="121">
        <f>ROUND(E112*F112,2)</f>
        <v>0</v>
      </c>
      <c r="H112" s="121">
        <f>ROUND(G112*$D$7,2)</f>
        <v>0</v>
      </c>
      <c r="I112" s="124"/>
      <c r="J112" s="58"/>
      <c r="K112" s="53"/>
    </row>
    <row r="113" spans="1:11" x14ac:dyDescent="0.2">
      <c r="A113" s="128"/>
      <c r="B113" s="131"/>
      <c r="C113" s="47" t="s">
        <v>114</v>
      </c>
      <c r="D113" s="134"/>
      <c r="E113" s="137"/>
      <c r="F113" s="122"/>
      <c r="G113" s="122"/>
      <c r="H113" s="122"/>
      <c r="I113" s="125"/>
      <c r="J113" s="58"/>
      <c r="K113" s="53"/>
    </row>
    <row r="114" spans="1:11" x14ac:dyDescent="0.2">
      <c r="A114" s="128"/>
      <c r="B114" s="131"/>
      <c r="C114" s="47" t="s">
        <v>114</v>
      </c>
      <c r="D114" s="134"/>
      <c r="E114" s="137"/>
      <c r="F114" s="122"/>
      <c r="G114" s="122"/>
      <c r="H114" s="122"/>
      <c r="I114" s="125"/>
      <c r="J114" s="58"/>
      <c r="K114" s="53"/>
    </row>
    <row r="115" spans="1:11" x14ac:dyDescent="0.2">
      <c r="A115" s="128"/>
      <c r="B115" s="131"/>
      <c r="C115" s="47" t="s">
        <v>114</v>
      </c>
      <c r="D115" s="134"/>
      <c r="E115" s="137"/>
      <c r="F115" s="122"/>
      <c r="G115" s="122"/>
      <c r="H115" s="122"/>
      <c r="I115" s="125"/>
      <c r="J115" s="58"/>
      <c r="K115" s="53"/>
    </row>
    <row r="116" spans="1:11" x14ac:dyDescent="0.2">
      <c r="A116" s="129"/>
      <c r="B116" s="132"/>
      <c r="C116" s="47" t="s">
        <v>114</v>
      </c>
      <c r="D116" s="135"/>
      <c r="E116" s="138"/>
      <c r="F116" s="123"/>
      <c r="G116" s="123"/>
      <c r="H116" s="123"/>
      <c r="I116" s="126"/>
      <c r="J116" s="58"/>
      <c r="K116" s="53"/>
    </row>
    <row r="117" spans="1:11" x14ac:dyDescent="0.2">
      <c r="A117" s="127" t="s">
        <v>78</v>
      </c>
      <c r="B117" s="130" t="s">
        <v>113</v>
      </c>
      <c r="C117" s="47" t="s">
        <v>114</v>
      </c>
      <c r="D117" s="133" t="s">
        <v>5</v>
      </c>
      <c r="E117" s="136"/>
      <c r="F117" s="121" t="str">
        <f t="shared" ref="F117" si="18">IFERROR(ROUND(AVERAGE(K117:K121),2),"0")</f>
        <v>0</v>
      </c>
      <c r="G117" s="121">
        <f>ROUND(E117*F117,2)</f>
        <v>0</v>
      </c>
      <c r="H117" s="121">
        <f>ROUND(G117*$D$7,2)</f>
        <v>0</v>
      </c>
      <c r="I117" s="124"/>
      <c r="J117" s="58"/>
      <c r="K117" s="53"/>
    </row>
    <row r="118" spans="1:11" x14ac:dyDescent="0.2">
      <c r="A118" s="128"/>
      <c r="B118" s="131"/>
      <c r="C118" s="47" t="s">
        <v>114</v>
      </c>
      <c r="D118" s="134"/>
      <c r="E118" s="137"/>
      <c r="F118" s="122"/>
      <c r="G118" s="122"/>
      <c r="H118" s="122"/>
      <c r="I118" s="125"/>
      <c r="J118" s="58"/>
      <c r="K118" s="53"/>
    </row>
    <row r="119" spans="1:11" x14ac:dyDescent="0.2">
      <c r="A119" s="128"/>
      <c r="B119" s="131"/>
      <c r="C119" s="47" t="s">
        <v>114</v>
      </c>
      <c r="D119" s="134"/>
      <c r="E119" s="137"/>
      <c r="F119" s="122"/>
      <c r="G119" s="122"/>
      <c r="H119" s="122"/>
      <c r="I119" s="125"/>
      <c r="J119" s="58"/>
      <c r="K119" s="53"/>
    </row>
    <row r="120" spans="1:11" x14ac:dyDescent="0.2">
      <c r="A120" s="128"/>
      <c r="B120" s="131"/>
      <c r="C120" s="47" t="s">
        <v>114</v>
      </c>
      <c r="D120" s="134"/>
      <c r="E120" s="137"/>
      <c r="F120" s="122"/>
      <c r="G120" s="122"/>
      <c r="H120" s="122"/>
      <c r="I120" s="125"/>
      <c r="J120" s="58"/>
      <c r="K120" s="53"/>
    </row>
    <row r="121" spans="1:11" x14ac:dyDescent="0.2">
      <c r="A121" s="129"/>
      <c r="B121" s="132"/>
      <c r="C121" s="47" t="s">
        <v>114</v>
      </c>
      <c r="D121" s="135"/>
      <c r="E121" s="138"/>
      <c r="F121" s="123"/>
      <c r="G121" s="123"/>
      <c r="H121" s="123"/>
      <c r="I121" s="126"/>
      <c r="J121" s="58"/>
      <c r="K121" s="53"/>
    </row>
    <row r="122" spans="1:11" x14ac:dyDescent="0.2">
      <c r="A122" s="127" t="s">
        <v>79</v>
      </c>
      <c r="B122" s="130" t="s">
        <v>113</v>
      </c>
      <c r="C122" s="47" t="s">
        <v>114</v>
      </c>
      <c r="D122" s="133" t="s">
        <v>5</v>
      </c>
      <c r="E122" s="136"/>
      <c r="F122" s="121" t="str">
        <f t="shared" ref="F122" si="19">IFERROR(ROUND(AVERAGE(K122:K126),2),"0")</f>
        <v>0</v>
      </c>
      <c r="G122" s="121">
        <f>ROUND(E122*F122,2)</f>
        <v>0</v>
      </c>
      <c r="H122" s="121">
        <f>ROUND(G122*$D$7,2)</f>
        <v>0</v>
      </c>
      <c r="I122" s="124"/>
      <c r="J122" s="58"/>
      <c r="K122" s="53"/>
    </row>
    <row r="123" spans="1:11" x14ac:dyDescent="0.2">
      <c r="A123" s="128"/>
      <c r="B123" s="131"/>
      <c r="C123" s="47" t="s">
        <v>114</v>
      </c>
      <c r="D123" s="134"/>
      <c r="E123" s="137"/>
      <c r="F123" s="122"/>
      <c r="G123" s="122"/>
      <c r="H123" s="122"/>
      <c r="I123" s="125"/>
      <c r="J123" s="58"/>
      <c r="K123" s="53"/>
    </row>
    <row r="124" spans="1:11" x14ac:dyDescent="0.2">
      <c r="A124" s="128"/>
      <c r="B124" s="131"/>
      <c r="C124" s="47" t="s">
        <v>114</v>
      </c>
      <c r="D124" s="134"/>
      <c r="E124" s="137"/>
      <c r="F124" s="122"/>
      <c r="G124" s="122"/>
      <c r="H124" s="122"/>
      <c r="I124" s="125"/>
      <c r="J124" s="58"/>
      <c r="K124" s="53"/>
    </row>
    <row r="125" spans="1:11" x14ac:dyDescent="0.2">
      <c r="A125" s="128"/>
      <c r="B125" s="131"/>
      <c r="C125" s="47" t="s">
        <v>114</v>
      </c>
      <c r="D125" s="134"/>
      <c r="E125" s="137"/>
      <c r="F125" s="122"/>
      <c r="G125" s="122"/>
      <c r="H125" s="122"/>
      <c r="I125" s="125"/>
      <c r="J125" s="58"/>
      <c r="K125" s="53"/>
    </row>
    <row r="126" spans="1:11" x14ac:dyDescent="0.2">
      <c r="A126" s="129"/>
      <c r="B126" s="132"/>
      <c r="C126" s="47" t="s">
        <v>114</v>
      </c>
      <c r="D126" s="135"/>
      <c r="E126" s="138"/>
      <c r="F126" s="123"/>
      <c r="G126" s="123"/>
      <c r="H126" s="123"/>
      <c r="I126" s="126"/>
      <c r="J126" s="58"/>
      <c r="K126" s="53"/>
    </row>
    <row r="127" spans="1:11" ht="12.75" customHeight="1" x14ac:dyDescent="0.2">
      <c r="A127" s="48" t="s">
        <v>71</v>
      </c>
      <c r="B127" s="140" t="s">
        <v>81</v>
      </c>
      <c r="C127" s="141"/>
      <c r="D127" s="141"/>
      <c r="E127" s="141"/>
      <c r="F127" s="142"/>
      <c r="G127" s="71">
        <f>SUM(G128,G135,G142,G149,G156,G163,G170,G177,G184,G191)</f>
        <v>0</v>
      </c>
      <c r="H127" s="71">
        <f>SUM(H128,H135,H142,H149,H156,H163,H170,H177,H184,H191)</f>
        <v>0</v>
      </c>
      <c r="I127" s="57"/>
      <c r="J127" s="42"/>
    </row>
    <row r="128" spans="1:11" x14ac:dyDescent="0.2">
      <c r="A128" s="118" t="s">
        <v>174</v>
      </c>
      <c r="B128" s="115" t="s">
        <v>145</v>
      </c>
      <c r="C128" s="59" t="s">
        <v>146</v>
      </c>
      <c r="D128" s="60"/>
      <c r="E128" s="61"/>
      <c r="F128" s="54"/>
      <c r="G128" s="72">
        <f>SUM(G129:G134)</f>
        <v>0</v>
      </c>
      <c r="H128" s="72">
        <f>ROUND(G128*$D$7,2)</f>
        <v>0</v>
      </c>
      <c r="I128" s="115"/>
    </row>
    <row r="129" spans="1:9" x14ac:dyDescent="0.2">
      <c r="A129" s="119"/>
      <c r="B129" s="116"/>
      <c r="C129" s="62" t="s">
        <v>147</v>
      </c>
      <c r="D129" s="63"/>
      <c r="E129" s="64"/>
      <c r="F129" s="53"/>
      <c r="G129" s="73">
        <f t="shared" ref="G129:G134" si="20">ROUND(E129*F129,2)</f>
        <v>0</v>
      </c>
      <c r="H129" s="65"/>
      <c r="I129" s="116"/>
    </row>
    <row r="130" spans="1:9" ht="13.5" customHeight="1" x14ac:dyDescent="0.2">
      <c r="A130" s="119"/>
      <c r="B130" s="116"/>
      <c r="C130" s="62" t="s">
        <v>148</v>
      </c>
      <c r="D130" s="63"/>
      <c r="E130" s="64"/>
      <c r="F130" s="53"/>
      <c r="G130" s="73">
        <f t="shared" si="20"/>
        <v>0</v>
      </c>
      <c r="H130" s="65"/>
      <c r="I130" s="116"/>
    </row>
    <row r="131" spans="1:9" x14ac:dyDescent="0.2">
      <c r="A131" s="119"/>
      <c r="B131" s="116"/>
      <c r="C131" s="62" t="s">
        <v>149</v>
      </c>
      <c r="D131" s="63"/>
      <c r="E131" s="64"/>
      <c r="F131" s="53"/>
      <c r="G131" s="73">
        <f t="shared" si="20"/>
        <v>0</v>
      </c>
      <c r="H131" s="65"/>
      <c r="I131" s="116"/>
    </row>
    <row r="132" spans="1:9" x14ac:dyDescent="0.2">
      <c r="A132" s="119"/>
      <c r="B132" s="116"/>
      <c r="C132" s="62" t="s">
        <v>150</v>
      </c>
      <c r="D132" s="63"/>
      <c r="E132" s="64"/>
      <c r="F132" s="53"/>
      <c r="G132" s="73">
        <f t="shared" si="20"/>
        <v>0</v>
      </c>
      <c r="H132" s="65"/>
      <c r="I132" s="116"/>
    </row>
    <row r="133" spans="1:9" x14ac:dyDescent="0.2">
      <c r="A133" s="119"/>
      <c r="B133" s="116"/>
      <c r="C133" s="65" t="s">
        <v>151</v>
      </c>
      <c r="D133" s="63"/>
      <c r="E133" s="64"/>
      <c r="F133" s="53"/>
      <c r="G133" s="73">
        <f t="shared" si="20"/>
        <v>0</v>
      </c>
      <c r="H133" s="65"/>
      <c r="I133" s="116"/>
    </row>
    <row r="134" spans="1:9" x14ac:dyDescent="0.2">
      <c r="A134" s="120"/>
      <c r="B134" s="117"/>
      <c r="C134" s="65" t="s">
        <v>151</v>
      </c>
      <c r="D134" s="63"/>
      <c r="E134" s="64"/>
      <c r="F134" s="53"/>
      <c r="G134" s="73">
        <f t="shared" si="20"/>
        <v>0</v>
      </c>
      <c r="H134" s="65"/>
      <c r="I134" s="117"/>
    </row>
    <row r="135" spans="1:9" ht="12.75" customHeight="1" x14ac:dyDescent="0.2">
      <c r="A135" s="118" t="s">
        <v>175</v>
      </c>
      <c r="B135" s="115" t="s">
        <v>145</v>
      </c>
      <c r="C135" s="59" t="s">
        <v>146</v>
      </c>
      <c r="D135" s="60"/>
      <c r="E135" s="61"/>
      <c r="F135" s="54"/>
      <c r="G135" s="72">
        <f>SUM(G136:G141)</f>
        <v>0</v>
      </c>
      <c r="H135" s="72">
        <f>ROUND(G135*$D$7,2)</f>
        <v>0</v>
      </c>
      <c r="I135" s="115"/>
    </row>
    <row r="136" spans="1:9" x14ac:dyDescent="0.2">
      <c r="A136" s="119"/>
      <c r="B136" s="116"/>
      <c r="C136" s="62" t="s">
        <v>147</v>
      </c>
      <c r="D136" s="63"/>
      <c r="E136" s="64"/>
      <c r="F136" s="53"/>
      <c r="G136" s="73">
        <f t="shared" ref="G136:G141" si="21">ROUND(E136*F136,2)</f>
        <v>0</v>
      </c>
      <c r="H136" s="65"/>
      <c r="I136" s="116"/>
    </row>
    <row r="137" spans="1:9" x14ac:dyDescent="0.2">
      <c r="A137" s="119"/>
      <c r="B137" s="116"/>
      <c r="C137" s="62" t="s">
        <v>148</v>
      </c>
      <c r="D137" s="63"/>
      <c r="E137" s="64"/>
      <c r="F137" s="53"/>
      <c r="G137" s="73">
        <f t="shared" si="21"/>
        <v>0</v>
      </c>
      <c r="H137" s="65"/>
      <c r="I137" s="116"/>
    </row>
    <row r="138" spans="1:9" x14ac:dyDescent="0.2">
      <c r="A138" s="119"/>
      <c r="B138" s="116"/>
      <c r="C138" s="62" t="s">
        <v>149</v>
      </c>
      <c r="D138" s="63"/>
      <c r="E138" s="64"/>
      <c r="F138" s="53"/>
      <c r="G138" s="73">
        <f t="shared" si="21"/>
        <v>0</v>
      </c>
      <c r="H138" s="65"/>
      <c r="I138" s="116"/>
    </row>
    <row r="139" spans="1:9" x14ac:dyDescent="0.2">
      <c r="A139" s="119"/>
      <c r="B139" s="116"/>
      <c r="C139" s="62" t="s">
        <v>150</v>
      </c>
      <c r="D139" s="63"/>
      <c r="E139" s="64"/>
      <c r="F139" s="53"/>
      <c r="G139" s="73">
        <f t="shared" si="21"/>
        <v>0</v>
      </c>
      <c r="H139" s="65"/>
      <c r="I139" s="116"/>
    </row>
    <row r="140" spans="1:9" x14ac:dyDescent="0.2">
      <c r="A140" s="119"/>
      <c r="B140" s="116"/>
      <c r="C140" s="65" t="s">
        <v>151</v>
      </c>
      <c r="D140" s="63"/>
      <c r="E140" s="64"/>
      <c r="F140" s="53"/>
      <c r="G140" s="73">
        <f t="shared" si="21"/>
        <v>0</v>
      </c>
      <c r="H140" s="65"/>
      <c r="I140" s="116"/>
    </row>
    <row r="141" spans="1:9" x14ac:dyDescent="0.2">
      <c r="A141" s="120"/>
      <c r="B141" s="117"/>
      <c r="C141" s="65" t="s">
        <v>151</v>
      </c>
      <c r="D141" s="63"/>
      <c r="E141" s="64"/>
      <c r="F141" s="53"/>
      <c r="G141" s="73">
        <f t="shared" si="21"/>
        <v>0</v>
      </c>
      <c r="H141" s="65"/>
      <c r="I141" s="117"/>
    </row>
    <row r="142" spans="1:9" ht="12.75" customHeight="1" x14ac:dyDescent="0.2">
      <c r="A142" s="118" t="s">
        <v>176</v>
      </c>
      <c r="B142" s="115" t="s">
        <v>145</v>
      </c>
      <c r="C142" s="59" t="s">
        <v>146</v>
      </c>
      <c r="D142" s="60"/>
      <c r="E142" s="61"/>
      <c r="F142" s="54"/>
      <c r="G142" s="72">
        <f>SUM(G143:G148)</f>
        <v>0</v>
      </c>
      <c r="H142" s="72">
        <f>ROUND(G142*$D$7,2)</f>
        <v>0</v>
      </c>
      <c r="I142" s="115"/>
    </row>
    <row r="143" spans="1:9" x14ac:dyDescent="0.2">
      <c r="A143" s="119"/>
      <c r="B143" s="116"/>
      <c r="C143" s="62" t="s">
        <v>147</v>
      </c>
      <c r="D143" s="63"/>
      <c r="E143" s="64"/>
      <c r="F143" s="53"/>
      <c r="G143" s="73">
        <f t="shared" ref="G143:G148" si="22">ROUND(E143*F143,2)</f>
        <v>0</v>
      </c>
      <c r="H143" s="65"/>
      <c r="I143" s="116"/>
    </row>
    <row r="144" spans="1:9" x14ac:dyDescent="0.2">
      <c r="A144" s="119"/>
      <c r="B144" s="116"/>
      <c r="C144" s="62" t="s">
        <v>148</v>
      </c>
      <c r="D144" s="63"/>
      <c r="E144" s="64"/>
      <c r="F144" s="53"/>
      <c r="G144" s="73">
        <f t="shared" si="22"/>
        <v>0</v>
      </c>
      <c r="H144" s="65"/>
      <c r="I144" s="116"/>
    </row>
    <row r="145" spans="1:9" x14ac:dyDescent="0.2">
      <c r="A145" s="119"/>
      <c r="B145" s="116"/>
      <c r="C145" s="62" t="s">
        <v>149</v>
      </c>
      <c r="D145" s="63"/>
      <c r="E145" s="64"/>
      <c r="F145" s="53"/>
      <c r="G145" s="73">
        <f t="shared" si="22"/>
        <v>0</v>
      </c>
      <c r="H145" s="65"/>
      <c r="I145" s="116"/>
    </row>
    <row r="146" spans="1:9" x14ac:dyDescent="0.2">
      <c r="A146" s="119"/>
      <c r="B146" s="116"/>
      <c r="C146" s="62" t="s">
        <v>150</v>
      </c>
      <c r="D146" s="63"/>
      <c r="E146" s="64"/>
      <c r="F146" s="53"/>
      <c r="G146" s="73">
        <f t="shared" si="22"/>
        <v>0</v>
      </c>
      <c r="H146" s="65"/>
      <c r="I146" s="116"/>
    </row>
    <row r="147" spans="1:9" x14ac:dyDescent="0.2">
      <c r="A147" s="119"/>
      <c r="B147" s="116"/>
      <c r="C147" s="65" t="s">
        <v>151</v>
      </c>
      <c r="D147" s="63"/>
      <c r="E147" s="64"/>
      <c r="F147" s="53"/>
      <c r="G147" s="73">
        <f t="shared" si="22"/>
        <v>0</v>
      </c>
      <c r="H147" s="65"/>
      <c r="I147" s="116"/>
    </row>
    <row r="148" spans="1:9" x14ac:dyDescent="0.2">
      <c r="A148" s="120"/>
      <c r="B148" s="117"/>
      <c r="C148" s="65" t="s">
        <v>151</v>
      </c>
      <c r="D148" s="63"/>
      <c r="E148" s="64"/>
      <c r="F148" s="53"/>
      <c r="G148" s="73">
        <f t="shared" si="22"/>
        <v>0</v>
      </c>
      <c r="H148" s="65"/>
      <c r="I148" s="117"/>
    </row>
    <row r="149" spans="1:9" ht="12.75" customHeight="1" x14ac:dyDescent="0.2">
      <c r="A149" s="118" t="s">
        <v>177</v>
      </c>
      <c r="B149" s="115" t="s">
        <v>145</v>
      </c>
      <c r="C149" s="59" t="s">
        <v>146</v>
      </c>
      <c r="D149" s="60"/>
      <c r="E149" s="61"/>
      <c r="F149" s="54"/>
      <c r="G149" s="72">
        <f>SUM(G150:G155)</f>
        <v>0</v>
      </c>
      <c r="H149" s="72">
        <f>ROUND(G149*$D$7,2)</f>
        <v>0</v>
      </c>
      <c r="I149" s="115"/>
    </row>
    <row r="150" spans="1:9" ht="12.75" customHeight="1" x14ac:dyDescent="0.2">
      <c r="A150" s="119"/>
      <c r="B150" s="116"/>
      <c r="C150" s="62" t="s">
        <v>147</v>
      </c>
      <c r="D150" s="63"/>
      <c r="E150" s="64"/>
      <c r="F150" s="53"/>
      <c r="G150" s="73">
        <f t="shared" ref="G150:G155" si="23">ROUND(E150*F150,2)</f>
        <v>0</v>
      </c>
      <c r="H150" s="65"/>
      <c r="I150" s="116"/>
    </row>
    <row r="151" spans="1:9" ht="12.75" customHeight="1" x14ac:dyDescent="0.2">
      <c r="A151" s="119"/>
      <c r="B151" s="116"/>
      <c r="C151" s="62" t="s">
        <v>148</v>
      </c>
      <c r="D151" s="63"/>
      <c r="E151" s="64"/>
      <c r="F151" s="53"/>
      <c r="G151" s="73">
        <f t="shared" si="23"/>
        <v>0</v>
      </c>
      <c r="H151" s="65"/>
      <c r="I151" s="116"/>
    </row>
    <row r="152" spans="1:9" ht="12.75" customHeight="1" x14ac:dyDescent="0.2">
      <c r="A152" s="119"/>
      <c r="B152" s="116"/>
      <c r="C152" s="62" t="s">
        <v>149</v>
      </c>
      <c r="D152" s="63"/>
      <c r="E152" s="64"/>
      <c r="F152" s="53"/>
      <c r="G152" s="73">
        <f t="shared" si="23"/>
        <v>0</v>
      </c>
      <c r="H152" s="65"/>
      <c r="I152" s="116"/>
    </row>
    <row r="153" spans="1:9" ht="12.75" customHeight="1" x14ac:dyDescent="0.2">
      <c r="A153" s="119"/>
      <c r="B153" s="116"/>
      <c r="C153" s="62" t="s">
        <v>150</v>
      </c>
      <c r="D153" s="63"/>
      <c r="E153" s="64"/>
      <c r="F153" s="53"/>
      <c r="G153" s="73">
        <f t="shared" si="23"/>
        <v>0</v>
      </c>
      <c r="H153" s="65"/>
      <c r="I153" s="116"/>
    </row>
    <row r="154" spans="1:9" ht="12.75" customHeight="1" x14ac:dyDescent="0.2">
      <c r="A154" s="119"/>
      <c r="B154" s="116"/>
      <c r="C154" s="65" t="s">
        <v>151</v>
      </c>
      <c r="D154" s="63"/>
      <c r="E154" s="64"/>
      <c r="F154" s="53"/>
      <c r="G154" s="73">
        <f t="shared" si="23"/>
        <v>0</v>
      </c>
      <c r="H154" s="65"/>
      <c r="I154" s="116"/>
    </row>
    <row r="155" spans="1:9" ht="12.75" customHeight="1" x14ac:dyDescent="0.2">
      <c r="A155" s="120"/>
      <c r="B155" s="117"/>
      <c r="C155" s="65" t="s">
        <v>151</v>
      </c>
      <c r="D155" s="63"/>
      <c r="E155" s="64"/>
      <c r="F155" s="53"/>
      <c r="G155" s="73">
        <f t="shared" si="23"/>
        <v>0</v>
      </c>
      <c r="H155" s="65"/>
      <c r="I155" s="117"/>
    </row>
    <row r="156" spans="1:9" ht="12.75" customHeight="1" x14ac:dyDescent="0.2">
      <c r="A156" s="118" t="s">
        <v>178</v>
      </c>
      <c r="B156" s="115" t="s">
        <v>145</v>
      </c>
      <c r="C156" s="59" t="s">
        <v>146</v>
      </c>
      <c r="D156" s="60"/>
      <c r="E156" s="61"/>
      <c r="F156" s="54"/>
      <c r="G156" s="72">
        <f>SUM(G157:G162)</f>
        <v>0</v>
      </c>
      <c r="H156" s="72">
        <f>ROUND(G156*$D$7,2)</f>
        <v>0</v>
      </c>
      <c r="I156" s="115"/>
    </row>
    <row r="157" spans="1:9" ht="12.75" customHeight="1" x14ac:dyDescent="0.2">
      <c r="A157" s="119"/>
      <c r="B157" s="116"/>
      <c r="C157" s="62" t="s">
        <v>147</v>
      </c>
      <c r="D157" s="63"/>
      <c r="E157" s="64"/>
      <c r="F157" s="53"/>
      <c r="G157" s="73">
        <f t="shared" ref="G157:G162" si="24">ROUND(E157*F157,2)</f>
        <v>0</v>
      </c>
      <c r="H157" s="65"/>
      <c r="I157" s="116"/>
    </row>
    <row r="158" spans="1:9" ht="12.75" customHeight="1" x14ac:dyDescent="0.2">
      <c r="A158" s="119"/>
      <c r="B158" s="116"/>
      <c r="C158" s="62" t="s">
        <v>148</v>
      </c>
      <c r="D158" s="63"/>
      <c r="E158" s="64"/>
      <c r="F158" s="53"/>
      <c r="G158" s="73">
        <f t="shared" si="24"/>
        <v>0</v>
      </c>
      <c r="H158" s="65"/>
      <c r="I158" s="116"/>
    </row>
    <row r="159" spans="1:9" ht="12.75" customHeight="1" x14ac:dyDescent="0.2">
      <c r="A159" s="119"/>
      <c r="B159" s="116"/>
      <c r="C159" s="62" t="s">
        <v>149</v>
      </c>
      <c r="D159" s="63"/>
      <c r="E159" s="64"/>
      <c r="F159" s="53"/>
      <c r="G159" s="73">
        <f t="shared" si="24"/>
        <v>0</v>
      </c>
      <c r="H159" s="65"/>
      <c r="I159" s="116"/>
    </row>
    <row r="160" spans="1:9" ht="12.75" customHeight="1" x14ac:dyDescent="0.2">
      <c r="A160" s="119"/>
      <c r="B160" s="116"/>
      <c r="C160" s="62" t="s">
        <v>150</v>
      </c>
      <c r="D160" s="63"/>
      <c r="E160" s="64"/>
      <c r="F160" s="53"/>
      <c r="G160" s="73">
        <f t="shared" si="24"/>
        <v>0</v>
      </c>
      <c r="H160" s="65"/>
      <c r="I160" s="116"/>
    </row>
    <row r="161" spans="1:9" ht="12.75" customHeight="1" x14ac:dyDescent="0.2">
      <c r="A161" s="119"/>
      <c r="B161" s="116"/>
      <c r="C161" s="65" t="s">
        <v>151</v>
      </c>
      <c r="D161" s="63"/>
      <c r="E161" s="64"/>
      <c r="F161" s="53"/>
      <c r="G161" s="73">
        <f t="shared" si="24"/>
        <v>0</v>
      </c>
      <c r="H161" s="65"/>
      <c r="I161" s="116"/>
    </row>
    <row r="162" spans="1:9" ht="12.75" customHeight="1" x14ac:dyDescent="0.2">
      <c r="A162" s="120"/>
      <c r="B162" s="117"/>
      <c r="C162" s="65" t="s">
        <v>151</v>
      </c>
      <c r="D162" s="63"/>
      <c r="E162" s="64"/>
      <c r="F162" s="53"/>
      <c r="G162" s="73">
        <f t="shared" si="24"/>
        <v>0</v>
      </c>
      <c r="H162" s="65"/>
      <c r="I162" s="117"/>
    </row>
    <row r="163" spans="1:9" ht="12.75" customHeight="1" x14ac:dyDescent="0.2">
      <c r="A163" s="118" t="s">
        <v>179</v>
      </c>
      <c r="B163" s="115" t="s">
        <v>145</v>
      </c>
      <c r="C163" s="59" t="s">
        <v>146</v>
      </c>
      <c r="D163" s="60"/>
      <c r="E163" s="61"/>
      <c r="F163" s="54"/>
      <c r="G163" s="72">
        <f>SUM(G164:G169)</f>
        <v>0</v>
      </c>
      <c r="H163" s="72">
        <f>ROUND(G163*$D$7,2)</f>
        <v>0</v>
      </c>
      <c r="I163" s="115"/>
    </row>
    <row r="164" spans="1:9" ht="12.75" customHeight="1" x14ac:dyDescent="0.2">
      <c r="A164" s="119"/>
      <c r="B164" s="116"/>
      <c r="C164" s="62" t="s">
        <v>147</v>
      </c>
      <c r="D164" s="63"/>
      <c r="E164" s="64"/>
      <c r="F164" s="53"/>
      <c r="G164" s="73">
        <f t="shared" ref="G164:G169" si="25">ROUND(E164*F164,2)</f>
        <v>0</v>
      </c>
      <c r="H164" s="65"/>
      <c r="I164" s="116"/>
    </row>
    <row r="165" spans="1:9" ht="12.75" customHeight="1" x14ac:dyDescent="0.2">
      <c r="A165" s="119"/>
      <c r="B165" s="116"/>
      <c r="C165" s="62" t="s">
        <v>148</v>
      </c>
      <c r="D165" s="63"/>
      <c r="E165" s="64"/>
      <c r="F165" s="53"/>
      <c r="G165" s="73">
        <f t="shared" si="25"/>
        <v>0</v>
      </c>
      <c r="H165" s="65"/>
      <c r="I165" s="116"/>
    </row>
    <row r="166" spans="1:9" ht="12.75" customHeight="1" x14ac:dyDescent="0.2">
      <c r="A166" s="119"/>
      <c r="B166" s="116"/>
      <c r="C166" s="62" t="s">
        <v>149</v>
      </c>
      <c r="D166" s="63"/>
      <c r="E166" s="64"/>
      <c r="F166" s="53"/>
      <c r="G166" s="73">
        <f t="shared" si="25"/>
        <v>0</v>
      </c>
      <c r="H166" s="65"/>
      <c r="I166" s="116"/>
    </row>
    <row r="167" spans="1:9" ht="12.75" customHeight="1" x14ac:dyDescent="0.2">
      <c r="A167" s="119"/>
      <c r="B167" s="116"/>
      <c r="C167" s="62" t="s">
        <v>150</v>
      </c>
      <c r="D167" s="63"/>
      <c r="E167" s="64"/>
      <c r="F167" s="53"/>
      <c r="G167" s="73">
        <f t="shared" si="25"/>
        <v>0</v>
      </c>
      <c r="H167" s="65"/>
      <c r="I167" s="116"/>
    </row>
    <row r="168" spans="1:9" ht="12.75" customHeight="1" x14ac:dyDescent="0.2">
      <c r="A168" s="119"/>
      <c r="B168" s="116"/>
      <c r="C168" s="65" t="s">
        <v>151</v>
      </c>
      <c r="D168" s="63"/>
      <c r="E168" s="64"/>
      <c r="F168" s="53"/>
      <c r="G168" s="73">
        <f t="shared" si="25"/>
        <v>0</v>
      </c>
      <c r="H168" s="65"/>
      <c r="I168" s="116"/>
    </row>
    <row r="169" spans="1:9" ht="12.75" customHeight="1" x14ac:dyDescent="0.2">
      <c r="A169" s="120"/>
      <c r="B169" s="117"/>
      <c r="C169" s="65" t="s">
        <v>151</v>
      </c>
      <c r="D169" s="63"/>
      <c r="E169" s="64"/>
      <c r="F169" s="53"/>
      <c r="G169" s="73">
        <f t="shared" si="25"/>
        <v>0</v>
      </c>
      <c r="H169" s="65"/>
      <c r="I169" s="117"/>
    </row>
    <row r="170" spans="1:9" ht="12.75" customHeight="1" x14ac:dyDescent="0.2">
      <c r="A170" s="118" t="s">
        <v>180</v>
      </c>
      <c r="B170" s="115" t="s">
        <v>145</v>
      </c>
      <c r="C170" s="59" t="s">
        <v>146</v>
      </c>
      <c r="D170" s="60"/>
      <c r="E170" s="61"/>
      <c r="F170" s="54"/>
      <c r="G170" s="72">
        <f>SUM(G171:G176)</f>
        <v>0</v>
      </c>
      <c r="H170" s="72">
        <f>ROUND(G170*$D$7,2)</f>
        <v>0</v>
      </c>
      <c r="I170" s="115"/>
    </row>
    <row r="171" spans="1:9" ht="12.75" customHeight="1" x14ac:dyDescent="0.2">
      <c r="A171" s="119"/>
      <c r="B171" s="116"/>
      <c r="C171" s="62" t="s">
        <v>147</v>
      </c>
      <c r="D171" s="63"/>
      <c r="E171" s="64"/>
      <c r="F171" s="53"/>
      <c r="G171" s="73">
        <f t="shared" ref="G171:G176" si="26">ROUND(E171*F171,2)</f>
        <v>0</v>
      </c>
      <c r="H171" s="65"/>
      <c r="I171" s="116"/>
    </row>
    <row r="172" spans="1:9" ht="12.75" customHeight="1" x14ac:dyDescent="0.2">
      <c r="A172" s="119"/>
      <c r="B172" s="116"/>
      <c r="C172" s="62" t="s">
        <v>148</v>
      </c>
      <c r="D172" s="63"/>
      <c r="E172" s="64"/>
      <c r="F172" s="53"/>
      <c r="G172" s="73">
        <f t="shared" si="26"/>
        <v>0</v>
      </c>
      <c r="H172" s="65"/>
      <c r="I172" s="116"/>
    </row>
    <row r="173" spans="1:9" ht="12.75" customHeight="1" x14ac:dyDescent="0.2">
      <c r="A173" s="119"/>
      <c r="B173" s="116"/>
      <c r="C173" s="62" t="s">
        <v>149</v>
      </c>
      <c r="D173" s="63"/>
      <c r="E173" s="64"/>
      <c r="F173" s="53"/>
      <c r="G173" s="73">
        <f t="shared" si="26"/>
        <v>0</v>
      </c>
      <c r="H173" s="65"/>
      <c r="I173" s="116"/>
    </row>
    <row r="174" spans="1:9" ht="12.75" customHeight="1" x14ac:dyDescent="0.2">
      <c r="A174" s="119"/>
      <c r="B174" s="116"/>
      <c r="C174" s="62" t="s">
        <v>150</v>
      </c>
      <c r="D174" s="63"/>
      <c r="E174" s="64"/>
      <c r="F174" s="53"/>
      <c r="G174" s="73">
        <f t="shared" si="26"/>
        <v>0</v>
      </c>
      <c r="H174" s="65"/>
      <c r="I174" s="116"/>
    </row>
    <row r="175" spans="1:9" ht="12.75" customHeight="1" x14ac:dyDescent="0.2">
      <c r="A175" s="119"/>
      <c r="B175" s="116"/>
      <c r="C175" s="65" t="s">
        <v>151</v>
      </c>
      <c r="D175" s="63"/>
      <c r="E175" s="64"/>
      <c r="F175" s="53"/>
      <c r="G175" s="73">
        <f t="shared" si="26"/>
        <v>0</v>
      </c>
      <c r="H175" s="65"/>
      <c r="I175" s="116"/>
    </row>
    <row r="176" spans="1:9" ht="12.75" customHeight="1" x14ac:dyDescent="0.2">
      <c r="A176" s="120"/>
      <c r="B176" s="117"/>
      <c r="C176" s="65" t="s">
        <v>151</v>
      </c>
      <c r="D176" s="63"/>
      <c r="E176" s="64"/>
      <c r="F176" s="53"/>
      <c r="G176" s="73">
        <f t="shared" si="26"/>
        <v>0</v>
      </c>
      <c r="H176" s="65"/>
      <c r="I176" s="117"/>
    </row>
    <row r="177" spans="1:9" ht="12.75" customHeight="1" x14ac:dyDescent="0.2">
      <c r="A177" s="118" t="s">
        <v>181</v>
      </c>
      <c r="B177" s="115" t="s">
        <v>145</v>
      </c>
      <c r="C177" s="59" t="s">
        <v>146</v>
      </c>
      <c r="D177" s="60"/>
      <c r="E177" s="61"/>
      <c r="F177" s="54"/>
      <c r="G177" s="72">
        <f>SUM(G178:G183)</f>
        <v>0</v>
      </c>
      <c r="H177" s="72">
        <f>ROUND(G177*$D$7,2)</f>
        <v>0</v>
      </c>
      <c r="I177" s="115"/>
    </row>
    <row r="178" spans="1:9" ht="12.75" customHeight="1" x14ac:dyDescent="0.2">
      <c r="A178" s="119"/>
      <c r="B178" s="116"/>
      <c r="C178" s="62" t="s">
        <v>147</v>
      </c>
      <c r="D178" s="63"/>
      <c r="E178" s="64"/>
      <c r="F178" s="53"/>
      <c r="G178" s="73">
        <f t="shared" ref="G178:G183" si="27">ROUND(E178*F178,2)</f>
        <v>0</v>
      </c>
      <c r="H178" s="65"/>
      <c r="I178" s="116"/>
    </row>
    <row r="179" spans="1:9" ht="12.75" customHeight="1" x14ac:dyDescent="0.2">
      <c r="A179" s="119"/>
      <c r="B179" s="116"/>
      <c r="C179" s="62" t="s">
        <v>148</v>
      </c>
      <c r="D179" s="63"/>
      <c r="E179" s="64"/>
      <c r="F179" s="53"/>
      <c r="G179" s="73">
        <f t="shared" si="27"/>
        <v>0</v>
      </c>
      <c r="H179" s="65"/>
      <c r="I179" s="116"/>
    </row>
    <row r="180" spans="1:9" ht="12.75" customHeight="1" x14ac:dyDescent="0.2">
      <c r="A180" s="119"/>
      <c r="B180" s="116"/>
      <c r="C180" s="62" t="s">
        <v>149</v>
      </c>
      <c r="D180" s="63"/>
      <c r="E180" s="64"/>
      <c r="F180" s="53"/>
      <c r="G180" s="73">
        <f t="shared" si="27"/>
        <v>0</v>
      </c>
      <c r="H180" s="65"/>
      <c r="I180" s="116"/>
    </row>
    <row r="181" spans="1:9" ht="12.75" customHeight="1" x14ac:dyDescent="0.2">
      <c r="A181" s="119"/>
      <c r="B181" s="116"/>
      <c r="C181" s="62" t="s">
        <v>150</v>
      </c>
      <c r="D181" s="63"/>
      <c r="E181" s="64"/>
      <c r="F181" s="53"/>
      <c r="G181" s="73">
        <f t="shared" si="27"/>
        <v>0</v>
      </c>
      <c r="H181" s="65"/>
      <c r="I181" s="116"/>
    </row>
    <row r="182" spans="1:9" ht="12.75" customHeight="1" x14ac:dyDescent="0.2">
      <c r="A182" s="119"/>
      <c r="B182" s="116"/>
      <c r="C182" s="65" t="s">
        <v>151</v>
      </c>
      <c r="D182" s="63"/>
      <c r="E182" s="64"/>
      <c r="F182" s="53"/>
      <c r="G182" s="73">
        <f t="shared" si="27"/>
        <v>0</v>
      </c>
      <c r="H182" s="65"/>
      <c r="I182" s="116"/>
    </row>
    <row r="183" spans="1:9" ht="12.75" customHeight="1" x14ac:dyDescent="0.2">
      <c r="A183" s="120"/>
      <c r="B183" s="117"/>
      <c r="C183" s="65" t="s">
        <v>151</v>
      </c>
      <c r="D183" s="63"/>
      <c r="E183" s="64"/>
      <c r="F183" s="53"/>
      <c r="G183" s="73">
        <f t="shared" si="27"/>
        <v>0</v>
      </c>
      <c r="H183" s="65"/>
      <c r="I183" s="117"/>
    </row>
    <row r="184" spans="1:9" ht="12.75" customHeight="1" x14ac:dyDescent="0.2">
      <c r="A184" s="118" t="s">
        <v>182</v>
      </c>
      <c r="B184" s="115" t="s">
        <v>145</v>
      </c>
      <c r="C184" s="59" t="s">
        <v>146</v>
      </c>
      <c r="D184" s="60"/>
      <c r="E184" s="61"/>
      <c r="F184" s="54"/>
      <c r="G184" s="72">
        <f>SUM(G185:G190)</f>
        <v>0</v>
      </c>
      <c r="H184" s="72">
        <f>ROUND(G184*$D$7,2)</f>
        <v>0</v>
      </c>
      <c r="I184" s="115"/>
    </row>
    <row r="185" spans="1:9" ht="12.75" customHeight="1" x14ac:dyDescent="0.2">
      <c r="A185" s="119"/>
      <c r="B185" s="116"/>
      <c r="C185" s="62" t="s">
        <v>147</v>
      </c>
      <c r="D185" s="63"/>
      <c r="E185" s="64"/>
      <c r="F185" s="53"/>
      <c r="G185" s="73">
        <f t="shared" ref="G185:G190" si="28">ROUND(E185*F185,2)</f>
        <v>0</v>
      </c>
      <c r="H185" s="65"/>
      <c r="I185" s="116"/>
    </row>
    <row r="186" spans="1:9" ht="12.75" customHeight="1" x14ac:dyDescent="0.2">
      <c r="A186" s="119"/>
      <c r="B186" s="116"/>
      <c r="C186" s="62" t="s">
        <v>148</v>
      </c>
      <c r="D186" s="63"/>
      <c r="E186" s="64"/>
      <c r="F186" s="53"/>
      <c r="G186" s="73">
        <f t="shared" si="28"/>
        <v>0</v>
      </c>
      <c r="H186" s="65"/>
      <c r="I186" s="116"/>
    </row>
    <row r="187" spans="1:9" ht="12.75" customHeight="1" x14ac:dyDescent="0.2">
      <c r="A187" s="119"/>
      <c r="B187" s="116"/>
      <c r="C187" s="62" t="s">
        <v>149</v>
      </c>
      <c r="D187" s="63"/>
      <c r="E187" s="64"/>
      <c r="F187" s="53"/>
      <c r="G187" s="73">
        <f t="shared" si="28"/>
        <v>0</v>
      </c>
      <c r="H187" s="65"/>
      <c r="I187" s="116"/>
    </row>
    <row r="188" spans="1:9" ht="12.75" customHeight="1" x14ac:dyDescent="0.2">
      <c r="A188" s="119"/>
      <c r="B188" s="116"/>
      <c r="C188" s="62" t="s">
        <v>150</v>
      </c>
      <c r="D188" s="63"/>
      <c r="E188" s="64"/>
      <c r="F188" s="53"/>
      <c r="G188" s="73">
        <f t="shared" si="28"/>
        <v>0</v>
      </c>
      <c r="H188" s="65"/>
      <c r="I188" s="116"/>
    </row>
    <row r="189" spans="1:9" ht="12.75" customHeight="1" x14ac:dyDescent="0.2">
      <c r="A189" s="119"/>
      <c r="B189" s="116"/>
      <c r="C189" s="65" t="s">
        <v>151</v>
      </c>
      <c r="D189" s="63"/>
      <c r="E189" s="64"/>
      <c r="F189" s="53"/>
      <c r="G189" s="73">
        <f t="shared" si="28"/>
        <v>0</v>
      </c>
      <c r="H189" s="65"/>
      <c r="I189" s="116"/>
    </row>
    <row r="190" spans="1:9" ht="12.75" customHeight="1" x14ac:dyDescent="0.2">
      <c r="A190" s="120"/>
      <c r="B190" s="117"/>
      <c r="C190" s="65" t="s">
        <v>151</v>
      </c>
      <c r="D190" s="63"/>
      <c r="E190" s="64"/>
      <c r="F190" s="53"/>
      <c r="G190" s="73">
        <f t="shared" si="28"/>
        <v>0</v>
      </c>
      <c r="H190" s="65"/>
      <c r="I190" s="117"/>
    </row>
    <row r="191" spans="1:9" ht="12.75" customHeight="1" x14ac:dyDescent="0.2">
      <c r="A191" s="118" t="s">
        <v>183</v>
      </c>
      <c r="B191" s="115" t="s">
        <v>145</v>
      </c>
      <c r="C191" s="59" t="s">
        <v>146</v>
      </c>
      <c r="D191" s="60"/>
      <c r="E191" s="61"/>
      <c r="F191" s="54"/>
      <c r="G191" s="72">
        <f>SUM(G192:G197)</f>
        <v>0</v>
      </c>
      <c r="H191" s="72">
        <f>ROUND(G191*$D$7,2)</f>
        <v>0</v>
      </c>
      <c r="I191" s="115"/>
    </row>
    <row r="192" spans="1:9" ht="12.75" customHeight="1" x14ac:dyDescent="0.2">
      <c r="A192" s="119"/>
      <c r="B192" s="116"/>
      <c r="C192" s="62" t="s">
        <v>147</v>
      </c>
      <c r="D192" s="63"/>
      <c r="E192" s="64"/>
      <c r="F192" s="53"/>
      <c r="G192" s="73">
        <f t="shared" ref="G192:G197" si="29">ROUND(E192*F192,2)</f>
        <v>0</v>
      </c>
      <c r="H192" s="65"/>
      <c r="I192" s="116"/>
    </row>
    <row r="193" spans="1:12" ht="12.75" customHeight="1" x14ac:dyDescent="0.2">
      <c r="A193" s="119"/>
      <c r="B193" s="116"/>
      <c r="C193" s="62" t="s">
        <v>148</v>
      </c>
      <c r="D193" s="63"/>
      <c r="E193" s="64"/>
      <c r="F193" s="53"/>
      <c r="G193" s="73">
        <f t="shared" si="29"/>
        <v>0</v>
      </c>
      <c r="H193" s="65"/>
      <c r="I193" s="116"/>
    </row>
    <row r="194" spans="1:12" ht="12.75" customHeight="1" x14ac:dyDescent="0.2">
      <c r="A194" s="119"/>
      <c r="B194" s="116"/>
      <c r="C194" s="62" t="s">
        <v>149</v>
      </c>
      <c r="D194" s="63"/>
      <c r="E194" s="64"/>
      <c r="F194" s="53"/>
      <c r="G194" s="73">
        <f t="shared" si="29"/>
        <v>0</v>
      </c>
      <c r="H194" s="65"/>
      <c r="I194" s="116"/>
    </row>
    <row r="195" spans="1:12" x14ac:dyDescent="0.2">
      <c r="A195" s="119"/>
      <c r="B195" s="116"/>
      <c r="C195" s="62" t="s">
        <v>150</v>
      </c>
      <c r="D195" s="63"/>
      <c r="E195" s="64"/>
      <c r="F195" s="53"/>
      <c r="G195" s="73">
        <f t="shared" si="29"/>
        <v>0</v>
      </c>
      <c r="H195" s="65"/>
      <c r="I195" s="116"/>
    </row>
    <row r="196" spans="1:12" x14ac:dyDescent="0.2">
      <c r="A196" s="119"/>
      <c r="B196" s="116"/>
      <c r="C196" s="65" t="s">
        <v>151</v>
      </c>
      <c r="D196" s="63"/>
      <c r="E196" s="64"/>
      <c r="F196" s="53"/>
      <c r="G196" s="73">
        <f t="shared" si="29"/>
        <v>0</v>
      </c>
      <c r="H196" s="65"/>
      <c r="I196" s="116"/>
    </row>
    <row r="197" spans="1:12" x14ac:dyDescent="0.2">
      <c r="A197" s="120"/>
      <c r="B197" s="117"/>
      <c r="C197" s="65" t="s">
        <v>151</v>
      </c>
      <c r="D197" s="63"/>
      <c r="E197" s="64"/>
      <c r="F197" s="53"/>
      <c r="G197" s="73">
        <f t="shared" si="29"/>
        <v>0</v>
      </c>
      <c r="H197" s="65"/>
      <c r="I197" s="117"/>
    </row>
    <row r="198" spans="1:12" ht="26.25" customHeight="1" x14ac:dyDescent="0.2">
      <c r="A198" s="48" t="s">
        <v>99</v>
      </c>
      <c r="B198" s="155" t="s">
        <v>82</v>
      </c>
      <c r="C198" s="155"/>
      <c r="D198" s="155"/>
      <c r="E198" s="155"/>
      <c r="F198" s="155"/>
      <c r="G198" s="71">
        <f>SUM(G199:G203)</f>
        <v>0</v>
      </c>
      <c r="H198" s="71">
        <f>SUM(H199:H203)</f>
        <v>0</v>
      </c>
      <c r="I198" s="57"/>
      <c r="J198" s="42"/>
      <c r="K198" s="51" t="s">
        <v>144</v>
      </c>
      <c r="L198" s="51" t="s">
        <v>141</v>
      </c>
    </row>
    <row r="199" spans="1:12" x14ac:dyDescent="0.2">
      <c r="A199" s="43" t="s">
        <v>100</v>
      </c>
      <c r="B199" s="139" t="s">
        <v>72</v>
      </c>
      <c r="C199" s="139"/>
      <c r="D199" s="66" t="s">
        <v>126</v>
      </c>
      <c r="E199" s="67"/>
      <c r="F199" s="70">
        <f>K199*L199</f>
        <v>0</v>
      </c>
      <c r="G199" s="70">
        <f t="shared" si="0"/>
        <v>0</v>
      </c>
      <c r="H199" s="70">
        <f>ROUND(G199*$D$7,2)</f>
        <v>0</v>
      </c>
      <c r="I199" s="47"/>
      <c r="J199" s="42"/>
      <c r="K199" s="53"/>
      <c r="L199" s="53"/>
    </row>
    <row r="200" spans="1:12" x14ac:dyDescent="0.2">
      <c r="A200" s="43" t="s">
        <v>101</v>
      </c>
      <c r="B200" s="139" t="s">
        <v>72</v>
      </c>
      <c r="C200" s="139"/>
      <c r="D200" s="66" t="s">
        <v>126</v>
      </c>
      <c r="E200" s="67"/>
      <c r="F200" s="70">
        <f t="shared" ref="F200:F203" si="30">K200*L200</f>
        <v>0</v>
      </c>
      <c r="G200" s="70">
        <f t="shared" si="0"/>
        <v>0</v>
      </c>
      <c r="H200" s="70">
        <f t="shared" ref="H200:H203" si="31">ROUND(G200*$D$7,2)</f>
        <v>0</v>
      </c>
      <c r="I200" s="47"/>
      <c r="J200" s="42"/>
      <c r="K200" s="53"/>
      <c r="L200" s="53"/>
    </row>
    <row r="201" spans="1:12" x14ac:dyDescent="0.2">
      <c r="A201" s="43" t="s">
        <v>102</v>
      </c>
      <c r="B201" s="139" t="s">
        <v>72</v>
      </c>
      <c r="C201" s="139"/>
      <c r="D201" s="66" t="s">
        <v>126</v>
      </c>
      <c r="E201" s="67"/>
      <c r="F201" s="70">
        <f t="shared" si="30"/>
        <v>0</v>
      </c>
      <c r="G201" s="70">
        <f t="shared" si="0"/>
        <v>0</v>
      </c>
      <c r="H201" s="70">
        <f t="shared" si="31"/>
        <v>0</v>
      </c>
      <c r="I201" s="47"/>
      <c r="J201" s="42"/>
      <c r="K201" s="53"/>
      <c r="L201" s="53"/>
    </row>
    <row r="202" spans="1:12" x14ac:dyDescent="0.2">
      <c r="A202" s="43" t="s">
        <v>103</v>
      </c>
      <c r="B202" s="139" t="s">
        <v>72</v>
      </c>
      <c r="C202" s="139"/>
      <c r="D202" s="66" t="s">
        <v>126</v>
      </c>
      <c r="E202" s="67"/>
      <c r="F202" s="70">
        <f t="shared" si="30"/>
        <v>0</v>
      </c>
      <c r="G202" s="70">
        <f t="shared" si="0"/>
        <v>0</v>
      </c>
      <c r="H202" s="70">
        <f t="shared" si="31"/>
        <v>0</v>
      </c>
      <c r="I202" s="47"/>
      <c r="J202" s="42"/>
      <c r="K202" s="53"/>
      <c r="L202" s="53"/>
    </row>
    <row r="203" spans="1:12" x14ac:dyDescent="0.2">
      <c r="A203" s="43" t="s">
        <v>104</v>
      </c>
      <c r="B203" s="139" t="s">
        <v>72</v>
      </c>
      <c r="C203" s="139"/>
      <c r="D203" s="66" t="s">
        <v>126</v>
      </c>
      <c r="E203" s="67"/>
      <c r="F203" s="70">
        <f t="shared" si="30"/>
        <v>0</v>
      </c>
      <c r="G203" s="70">
        <f t="shared" si="0"/>
        <v>0</v>
      </c>
      <c r="H203" s="70">
        <f t="shared" si="31"/>
        <v>0</v>
      </c>
      <c r="I203" s="47"/>
      <c r="J203" s="42"/>
      <c r="K203" s="53"/>
      <c r="L203" s="53"/>
    </row>
    <row r="204" spans="1:12" ht="26.25" customHeight="1" x14ac:dyDescent="0.2">
      <c r="A204" s="48" t="s">
        <v>105</v>
      </c>
      <c r="B204" s="155" t="s">
        <v>111</v>
      </c>
      <c r="C204" s="155"/>
      <c r="D204" s="155"/>
      <c r="E204" s="155"/>
      <c r="F204" s="155"/>
      <c r="G204" s="71">
        <f>SUM(G205:G209)</f>
        <v>0</v>
      </c>
      <c r="H204" s="71">
        <f>SUM(H205:H209)</f>
        <v>0</v>
      </c>
      <c r="I204" s="57"/>
      <c r="J204" s="42"/>
      <c r="K204" s="51" t="s">
        <v>144</v>
      </c>
      <c r="L204" s="51" t="s">
        <v>141</v>
      </c>
    </row>
    <row r="205" spans="1:12" x14ac:dyDescent="0.2">
      <c r="A205" s="43" t="s">
        <v>106</v>
      </c>
      <c r="B205" s="139" t="s">
        <v>112</v>
      </c>
      <c r="C205" s="139"/>
      <c r="D205" s="66" t="s">
        <v>126</v>
      </c>
      <c r="E205" s="67"/>
      <c r="F205" s="70">
        <f>K205*L205</f>
        <v>0</v>
      </c>
      <c r="G205" s="70">
        <f t="shared" ref="G205:G209" si="32">ROUND(E205*F205,2)</f>
        <v>0</v>
      </c>
      <c r="H205" s="70">
        <f t="shared" ref="H205:H209" si="33">ROUND(G205*$D$7,2)</f>
        <v>0</v>
      </c>
      <c r="I205" s="47"/>
      <c r="J205" s="42"/>
      <c r="K205" s="53"/>
      <c r="L205" s="53"/>
    </row>
    <row r="206" spans="1:12" x14ac:dyDescent="0.2">
      <c r="A206" s="43" t="s">
        <v>107</v>
      </c>
      <c r="B206" s="139" t="s">
        <v>112</v>
      </c>
      <c r="C206" s="139"/>
      <c r="D206" s="66" t="s">
        <v>126</v>
      </c>
      <c r="E206" s="67"/>
      <c r="F206" s="70">
        <f t="shared" ref="F206:F209" si="34">K206*L206</f>
        <v>0</v>
      </c>
      <c r="G206" s="70">
        <f t="shared" si="32"/>
        <v>0</v>
      </c>
      <c r="H206" s="70">
        <f t="shared" si="33"/>
        <v>0</v>
      </c>
      <c r="I206" s="47"/>
      <c r="J206" s="42"/>
      <c r="K206" s="53"/>
      <c r="L206" s="53"/>
    </row>
    <row r="207" spans="1:12" x14ac:dyDescent="0.2">
      <c r="A207" s="43" t="s">
        <v>108</v>
      </c>
      <c r="B207" s="139" t="s">
        <v>112</v>
      </c>
      <c r="C207" s="139"/>
      <c r="D207" s="66" t="s">
        <v>126</v>
      </c>
      <c r="E207" s="67"/>
      <c r="F207" s="70">
        <f t="shared" si="34"/>
        <v>0</v>
      </c>
      <c r="G207" s="70">
        <f t="shared" si="32"/>
        <v>0</v>
      </c>
      <c r="H207" s="70">
        <f t="shared" si="33"/>
        <v>0</v>
      </c>
      <c r="I207" s="47"/>
      <c r="J207" s="42"/>
      <c r="K207" s="53"/>
      <c r="L207" s="53"/>
    </row>
    <row r="208" spans="1:12" x14ac:dyDescent="0.2">
      <c r="A208" s="43" t="s">
        <v>109</v>
      </c>
      <c r="B208" s="139" t="s">
        <v>112</v>
      </c>
      <c r="C208" s="139"/>
      <c r="D208" s="66" t="s">
        <v>126</v>
      </c>
      <c r="E208" s="67"/>
      <c r="F208" s="70">
        <f t="shared" si="34"/>
        <v>0</v>
      </c>
      <c r="G208" s="70">
        <f t="shared" si="32"/>
        <v>0</v>
      </c>
      <c r="H208" s="70">
        <f t="shared" si="33"/>
        <v>0</v>
      </c>
      <c r="I208" s="47"/>
      <c r="J208" s="42"/>
      <c r="K208" s="53"/>
      <c r="L208" s="53"/>
    </row>
    <row r="209" spans="1:12" x14ac:dyDescent="0.2">
      <c r="A209" s="43" t="s">
        <v>110</v>
      </c>
      <c r="B209" s="139" t="s">
        <v>112</v>
      </c>
      <c r="C209" s="139"/>
      <c r="D209" s="66" t="s">
        <v>126</v>
      </c>
      <c r="E209" s="67"/>
      <c r="F209" s="70">
        <f t="shared" si="34"/>
        <v>0</v>
      </c>
      <c r="G209" s="70">
        <f t="shared" si="32"/>
        <v>0</v>
      </c>
      <c r="H209" s="70">
        <f t="shared" si="33"/>
        <v>0</v>
      </c>
      <c r="I209" s="47"/>
      <c r="J209" s="42"/>
      <c r="K209" s="53"/>
      <c r="L209" s="53"/>
    </row>
    <row r="210" spans="1:12" x14ac:dyDescent="0.2">
      <c r="A210" s="156" t="s">
        <v>43</v>
      </c>
      <c r="B210" s="156"/>
      <c r="C210" s="156"/>
      <c r="D210" s="156"/>
      <c r="E210" s="156"/>
      <c r="F210" s="156"/>
      <c r="G210" s="69">
        <f>G10+G21</f>
        <v>0</v>
      </c>
      <c r="H210" s="69">
        <f>H10+H21</f>
        <v>0</v>
      </c>
      <c r="I210" s="41"/>
      <c r="J210" s="42"/>
    </row>
    <row r="211" spans="1:12" x14ac:dyDescent="0.2">
      <c r="G211" s="68"/>
      <c r="H211" s="68"/>
    </row>
  </sheetData>
  <sheetProtection algorithmName="SHA-512" hashValue="9eiCe7VA6cj3msmlSFZM9aSaBO1gnwzTXgmk7PoRMVi2QoNs0Z9YZnlAuEEMCTnndy7AHqBWJELwMcMwURPc2A==" saltValue="GHWP/RELiiLrPmlAhbU6Uw==" spinCount="100000" sheet="1" objects="1" scenarios="1" formatRows="0"/>
  <mergeCells count="199">
    <mergeCell ref="D1:I1"/>
    <mergeCell ref="A3:C3"/>
    <mergeCell ref="D3:I3"/>
    <mergeCell ref="D4:E4"/>
    <mergeCell ref="F4:G4"/>
    <mergeCell ref="A5:C5"/>
    <mergeCell ref="D5:I5"/>
    <mergeCell ref="B15:C15"/>
    <mergeCell ref="B16:C16"/>
    <mergeCell ref="B17:C17"/>
    <mergeCell ref="B18:C18"/>
    <mergeCell ref="B19:C19"/>
    <mergeCell ref="B20:C20"/>
    <mergeCell ref="B9:C9"/>
    <mergeCell ref="B10:F10"/>
    <mergeCell ref="B11:C11"/>
    <mergeCell ref="B12:C12"/>
    <mergeCell ref="B13:C13"/>
    <mergeCell ref="B14:C14"/>
    <mergeCell ref="B27:C27"/>
    <mergeCell ref="B28:C28"/>
    <mergeCell ref="B29:C29"/>
    <mergeCell ref="B30:C30"/>
    <mergeCell ref="B31:C31"/>
    <mergeCell ref="B32:C32"/>
    <mergeCell ref="B21:F21"/>
    <mergeCell ref="B22:F22"/>
    <mergeCell ref="B23:C23"/>
    <mergeCell ref="B24:C24"/>
    <mergeCell ref="B25:C25"/>
    <mergeCell ref="B26:C26"/>
    <mergeCell ref="B39:C39"/>
    <mergeCell ref="B40:C40"/>
    <mergeCell ref="B41:C41"/>
    <mergeCell ref="B42:C42"/>
    <mergeCell ref="B43:C43"/>
    <mergeCell ref="B44:F44"/>
    <mergeCell ref="B33:F33"/>
    <mergeCell ref="B34:C34"/>
    <mergeCell ref="B35:C35"/>
    <mergeCell ref="B36:C36"/>
    <mergeCell ref="B37:C37"/>
    <mergeCell ref="B38:C38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F60"/>
    <mergeCell ref="B61:C61"/>
    <mergeCell ref="B62:C62"/>
    <mergeCell ref="B75:C75"/>
    <mergeCell ref="B76:F76"/>
    <mergeCell ref="A77:A81"/>
    <mergeCell ref="B77:B81"/>
    <mergeCell ref="D77:D81"/>
    <mergeCell ref="E77:E81"/>
    <mergeCell ref="F77:F81"/>
    <mergeCell ref="B69:C69"/>
    <mergeCell ref="B70:C70"/>
    <mergeCell ref="B71:C71"/>
    <mergeCell ref="B72:C72"/>
    <mergeCell ref="B73:C73"/>
    <mergeCell ref="B74:C74"/>
    <mergeCell ref="G77:G81"/>
    <mergeCell ref="H77:H81"/>
    <mergeCell ref="I77:I81"/>
    <mergeCell ref="A82:A86"/>
    <mergeCell ref="B82:B86"/>
    <mergeCell ref="D82:D86"/>
    <mergeCell ref="E82:E86"/>
    <mergeCell ref="F82:F86"/>
    <mergeCell ref="G82:G86"/>
    <mergeCell ref="H82:H86"/>
    <mergeCell ref="I82:I86"/>
    <mergeCell ref="A87:A91"/>
    <mergeCell ref="B87:B91"/>
    <mergeCell ref="D87:D91"/>
    <mergeCell ref="E87:E91"/>
    <mergeCell ref="F87:F91"/>
    <mergeCell ref="G87:G91"/>
    <mergeCell ref="H87:H91"/>
    <mergeCell ref="I87:I91"/>
    <mergeCell ref="H92:H96"/>
    <mergeCell ref="I92:I96"/>
    <mergeCell ref="A97:A101"/>
    <mergeCell ref="B97:B101"/>
    <mergeCell ref="D97:D101"/>
    <mergeCell ref="E97:E101"/>
    <mergeCell ref="F97:F101"/>
    <mergeCell ref="G97:G101"/>
    <mergeCell ref="H97:H101"/>
    <mergeCell ref="I97:I101"/>
    <mergeCell ref="A92:A96"/>
    <mergeCell ref="B92:B96"/>
    <mergeCell ref="D92:D96"/>
    <mergeCell ref="E92:E96"/>
    <mergeCell ref="F92:F96"/>
    <mergeCell ref="G92:G96"/>
    <mergeCell ref="H102:H106"/>
    <mergeCell ref="I102:I106"/>
    <mergeCell ref="A107:A111"/>
    <mergeCell ref="B107:B111"/>
    <mergeCell ref="D107:D111"/>
    <mergeCell ref="E107:E111"/>
    <mergeCell ref="F107:F111"/>
    <mergeCell ref="G107:G111"/>
    <mergeCell ref="H107:H111"/>
    <mergeCell ref="I107:I111"/>
    <mergeCell ref="A102:A106"/>
    <mergeCell ref="B102:B106"/>
    <mergeCell ref="D102:D106"/>
    <mergeCell ref="E102:E106"/>
    <mergeCell ref="F102:F106"/>
    <mergeCell ref="G102:G106"/>
    <mergeCell ref="H112:H116"/>
    <mergeCell ref="I112:I116"/>
    <mergeCell ref="A117:A121"/>
    <mergeCell ref="B117:B121"/>
    <mergeCell ref="D117:D121"/>
    <mergeCell ref="E117:E121"/>
    <mergeCell ref="F117:F121"/>
    <mergeCell ref="G117:G121"/>
    <mergeCell ref="H117:H121"/>
    <mergeCell ref="I117:I121"/>
    <mergeCell ref="A112:A116"/>
    <mergeCell ref="B112:B116"/>
    <mergeCell ref="D112:D116"/>
    <mergeCell ref="E112:E116"/>
    <mergeCell ref="F112:F116"/>
    <mergeCell ref="G112:G116"/>
    <mergeCell ref="B128:B134"/>
    <mergeCell ref="H122:H126"/>
    <mergeCell ref="I122:I126"/>
    <mergeCell ref="B127:F127"/>
    <mergeCell ref="A122:A126"/>
    <mergeCell ref="B122:B126"/>
    <mergeCell ref="D122:D126"/>
    <mergeCell ref="E122:E126"/>
    <mergeCell ref="F122:F126"/>
    <mergeCell ref="G122:G126"/>
    <mergeCell ref="A128:A134"/>
    <mergeCell ref="I128:I134"/>
    <mergeCell ref="A135:A141"/>
    <mergeCell ref="B135:B141"/>
    <mergeCell ref="I135:I141"/>
    <mergeCell ref="A142:A148"/>
    <mergeCell ref="B142:B148"/>
    <mergeCell ref="I142:I148"/>
    <mergeCell ref="A149:A155"/>
    <mergeCell ref="B149:B155"/>
    <mergeCell ref="I149:I155"/>
    <mergeCell ref="A156:A162"/>
    <mergeCell ref="B156:B162"/>
    <mergeCell ref="I156:I162"/>
    <mergeCell ref="A163:A169"/>
    <mergeCell ref="B163:B169"/>
    <mergeCell ref="I163:I169"/>
    <mergeCell ref="A170:A176"/>
    <mergeCell ref="B170:B176"/>
    <mergeCell ref="I170:I176"/>
    <mergeCell ref="A177:A183"/>
    <mergeCell ref="B177:B183"/>
    <mergeCell ref="I177:I183"/>
    <mergeCell ref="A184:A190"/>
    <mergeCell ref="B184:B190"/>
    <mergeCell ref="I184:I190"/>
    <mergeCell ref="A191:A197"/>
    <mergeCell ref="B191:B197"/>
    <mergeCell ref="I191:I197"/>
    <mergeCell ref="B207:C207"/>
    <mergeCell ref="B208:C208"/>
    <mergeCell ref="B209:C209"/>
    <mergeCell ref="A210:F210"/>
    <mergeCell ref="B198:F198"/>
    <mergeCell ref="B199:C199"/>
    <mergeCell ref="B200:C200"/>
    <mergeCell ref="B201:C201"/>
    <mergeCell ref="B202:C202"/>
    <mergeCell ref="B203:C203"/>
    <mergeCell ref="B204:F204"/>
    <mergeCell ref="B205:C205"/>
    <mergeCell ref="B206:C206"/>
  </mergeCells>
  <conditionalFormatting sqref="L10:L20">
    <cfRule type="duplicateValues" dxfId="12" priority="1"/>
  </conditionalFormatting>
  <dataValidations count="8"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77:I126"/>
    <dataValidation type="list" allowBlank="1" showInputMessage="1" showErrorMessage="1" sqref="D1:I1">
      <formula1>"Moksliniai tyrimai, Eksperimentinė plėtra"</formula1>
    </dataValidation>
    <dataValidation allowBlank="1" showErrorMessage="1" sqref="F77:F126"/>
    <dataValidation allowBlank="1" showInputMessage="1" showErrorMessage="1" prompt="Įveskite vienos pareigybės darbuotojų fizinio rodiklio pasiekimui skiriamą darbo laiką valandomis." sqref="E77:E126"/>
    <dataValidation type="list" allowBlank="1" showInputMessage="1" showErrorMessage="1" sqref="J1">
      <formula1>"Taikomieji (pramoniniai) moksliniai tyrimai, Eksperimentinė plėtra (bandomoji taikomoji veikla)"</formula1>
    </dataValidation>
    <dataValidation type="list" allowBlank="1" showInputMessage="1" showErrorMessage="1" prompt="Pasirinkite finansavimo intensyvumą, vadovaudamiesi Aprašo 71 punktu" sqref="D7">
      <formula1>"0%,15%,25%,35%,40%,45%,50%,60%,65%,70%,75%,80%"</formula1>
    </dataValidation>
    <dataValidation type="list" allowBlank="1" showInputMessage="1" showErrorMessage="1" sqref="H7">
      <formula1>"4,5"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verticalDpi="0" r:id="rId1"/>
  <headerFooter>
    <oddFooter>&amp;A&amp;RPuslapių &amp;P</oddFooter>
  </headerFooter>
  <rowBreaks count="1" manualBreakCount="1">
    <brk id="148" max="1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6">
    <tabColor rgb="FF92D050"/>
    <pageSetUpPr fitToPage="1"/>
  </sheetPr>
  <dimension ref="A1:S211"/>
  <sheetViews>
    <sheetView zoomScaleNormal="100" workbookViewId="0">
      <pane ySplit="9" topLeftCell="A159" activePane="bottomLeft" state="frozen"/>
      <selection pane="bottomLeft" activeCell="D7" sqref="D7"/>
    </sheetView>
  </sheetViews>
  <sheetFormatPr defaultRowHeight="12.75" x14ac:dyDescent="0.2"/>
  <cols>
    <col min="1" max="1" width="5.5703125" style="32" customWidth="1"/>
    <col min="2" max="2" width="26.140625" style="32" customWidth="1"/>
    <col min="3" max="3" width="28.5703125" style="32" customWidth="1"/>
    <col min="4" max="4" width="12.7109375" style="32" bestFit="1" customWidth="1"/>
    <col min="5" max="5" width="8.140625" style="32" customWidth="1"/>
    <col min="6" max="6" width="12.7109375" style="32" customWidth="1"/>
    <col min="7" max="7" width="18.42578125" style="32" customWidth="1"/>
    <col min="8" max="8" width="16.5703125" style="32" customWidth="1"/>
    <col min="9" max="9" width="34.28515625" style="32" customWidth="1"/>
    <col min="10" max="10" width="1.5703125" style="32" customWidth="1"/>
    <col min="11" max="11" width="22.5703125" style="32" customWidth="1"/>
    <col min="12" max="12" width="16.5703125" style="32" customWidth="1"/>
    <col min="13" max="13" width="15.28515625" style="32" customWidth="1"/>
    <col min="14" max="14" width="10" style="32" customWidth="1"/>
    <col min="15" max="15" width="11.7109375" style="32" customWidth="1"/>
    <col min="16" max="16" width="14" style="32" customWidth="1"/>
    <col min="17" max="17" width="15" style="32" customWidth="1"/>
    <col min="18" max="18" width="22.42578125" style="32" customWidth="1"/>
    <col min="19" max="16384" width="9.140625" style="32"/>
  </cols>
  <sheetData>
    <row r="1" spans="1:10" x14ac:dyDescent="0.2">
      <c r="A1" s="34"/>
      <c r="B1" s="34"/>
      <c r="C1" s="34" t="s">
        <v>89</v>
      </c>
      <c r="D1" s="148"/>
      <c r="E1" s="148"/>
      <c r="F1" s="148"/>
      <c r="G1" s="148"/>
      <c r="H1" s="148"/>
      <c r="I1" s="148"/>
      <c r="J1" s="31"/>
    </row>
    <row r="2" spans="1:10" ht="13.5" customHeight="1" x14ac:dyDescent="0.2">
      <c r="A2" s="34"/>
      <c r="B2" s="34"/>
      <c r="C2" s="34" t="s">
        <v>86</v>
      </c>
      <c r="D2" s="33"/>
      <c r="E2" s="31"/>
      <c r="F2" s="31"/>
      <c r="G2" s="31"/>
      <c r="H2" s="31"/>
      <c r="I2" s="31"/>
      <c r="J2" s="31"/>
    </row>
    <row r="3" spans="1:10" x14ac:dyDescent="0.2">
      <c r="A3" s="147" t="s">
        <v>73</v>
      </c>
      <c r="B3" s="147"/>
      <c r="C3" s="147"/>
      <c r="D3" s="148"/>
      <c r="E3" s="148"/>
      <c r="F3" s="148"/>
      <c r="G3" s="148"/>
      <c r="H3" s="148"/>
      <c r="I3" s="149"/>
      <c r="J3" s="31"/>
    </row>
    <row r="4" spans="1:10" x14ac:dyDescent="0.2">
      <c r="A4" s="34"/>
      <c r="B4" s="34"/>
      <c r="C4" s="34" t="s">
        <v>142</v>
      </c>
      <c r="D4" s="152"/>
      <c r="E4" s="152"/>
      <c r="F4" s="153" t="s">
        <v>143</v>
      </c>
      <c r="G4" s="153"/>
      <c r="H4" s="35"/>
      <c r="I4" s="31"/>
      <c r="J4" s="31"/>
    </row>
    <row r="5" spans="1:10" x14ac:dyDescent="0.2">
      <c r="A5" s="147" t="s">
        <v>140</v>
      </c>
      <c r="B5" s="147"/>
      <c r="C5" s="147"/>
      <c r="D5" s="151"/>
      <c r="E5" s="151"/>
      <c r="F5" s="151"/>
      <c r="G5" s="151"/>
      <c r="H5" s="151"/>
      <c r="I5" s="148"/>
      <c r="J5" s="31"/>
    </row>
    <row r="6" spans="1:10" x14ac:dyDescent="0.2">
      <c r="A6" s="34"/>
      <c r="B6" s="34"/>
      <c r="C6" s="34"/>
      <c r="D6" s="31"/>
      <c r="E6" s="31"/>
      <c r="F6" s="31"/>
      <c r="G6" s="31"/>
      <c r="H6" s="31"/>
      <c r="I6" s="31"/>
      <c r="J6" s="31"/>
    </row>
    <row r="7" spans="1:10" x14ac:dyDescent="0.2">
      <c r="A7" s="34"/>
      <c r="B7" s="34"/>
      <c r="C7" s="34" t="s">
        <v>90</v>
      </c>
      <c r="D7" s="36"/>
      <c r="E7" s="31"/>
      <c r="F7" s="31"/>
      <c r="G7" s="37" t="s">
        <v>161</v>
      </c>
      <c r="H7" s="36"/>
      <c r="I7" s="31"/>
      <c r="J7" s="31"/>
    </row>
    <row r="8" spans="1:10" ht="6" customHeight="1" x14ac:dyDescent="0.2"/>
    <row r="9" spans="1:10" ht="38.25" x14ac:dyDescent="0.2">
      <c r="A9" s="38" t="s">
        <v>4</v>
      </c>
      <c r="B9" s="150" t="s">
        <v>172</v>
      </c>
      <c r="C9" s="150"/>
      <c r="D9" s="38" t="s">
        <v>1</v>
      </c>
      <c r="E9" s="38" t="s">
        <v>2</v>
      </c>
      <c r="F9" s="38" t="s">
        <v>3</v>
      </c>
      <c r="G9" s="38" t="s">
        <v>88</v>
      </c>
      <c r="H9" s="38" t="s">
        <v>87</v>
      </c>
      <c r="I9" s="38" t="s">
        <v>11</v>
      </c>
      <c r="J9" s="39"/>
    </row>
    <row r="10" spans="1:10" ht="27.75" customHeight="1" x14ac:dyDescent="0.2">
      <c r="A10" s="75">
        <v>4</v>
      </c>
      <c r="B10" s="143" t="s">
        <v>93</v>
      </c>
      <c r="C10" s="143"/>
      <c r="D10" s="143"/>
      <c r="E10" s="143"/>
      <c r="F10" s="143"/>
      <c r="G10" s="69">
        <f>SUM(G11:G20)</f>
        <v>0</v>
      </c>
      <c r="H10" s="69">
        <f>SUM(H11:H20)</f>
        <v>0</v>
      </c>
      <c r="I10" s="41"/>
      <c r="J10" s="42"/>
    </row>
    <row r="11" spans="1:10" x14ac:dyDescent="0.2">
      <c r="A11" s="43" t="s">
        <v>13</v>
      </c>
      <c r="B11" s="139" t="s">
        <v>12</v>
      </c>
      <c r="C11" s="139"/>
      <c r="D11" s="44"/>
      <c r="E11" s="45"/>
      <c r="F11" s="46"/>
      <c r="G11" s="70">
        <f t="shared" ref="G11:G203" si="0">ROUND(E11*F11,2)</f>
        <v>0</v>
      </c>
      <c r="H11" s="70">
        <f t="shared" ref="H11:H75" si="1">ROUND(G11*$D$7,2)</f>
        <v>0</v>
      </c>
      <c r="I11" s="47"/>
      <c r="J11" s="42"/>
    </row>
    <row r="12" spans="1:10" x14ac:dyDescent="0.2">
      <c r="A12" s="43" t="s">
        <v>14</v>
      </c>
      <c r="B12" s="139" t="s">
        <v>12</v>
      </c>
      <c r="C12" s="139"/>
      <c r="D12" s="44"/>
      <c r="E12" s="45"/>
      <c r="F12" s="46"/>
      <c r="G12" s="70">
        <f t="shared" si="0"/>
        <v>0</v>
      </c>
      <c r="H12" s="70">
        <f t="shared" si="1"/>
        <v>0</v>
      </c>
      <c r="I12" s="47"/>
      <c r="J12" s="42"/>
    </row>
    <row r="13" spans="1:10" x14ac:dyDescent="0.2">
      <c r="A13" s="43" t="s">
        <v>15</v>
      </c>
      <c r="B13" s="139" t="s">
        <v>12</v>
      </c>
      <c r="C13" s="139"/>
      <c r="D13" s="44"/>
      <c r="E13" s="45"/>
      <c r="F13" s="46"/>
      <c r="G13" s="70">
        <f t="shared" si="0"/>
        <v>0</v>
      </c>
      <c r="H13" s="70">
        <f t="shared" si="1"/>
        <v>0</v>
      </c>
      <c r="I13" s="47"/>
      <c r="J13" s="42"/>
    </row>
    <row r="14" spans="1:10" x14ac:dyDescent="0.2">
      <c r="A14" s="43" t="s">
        <v>16</v>
      </c>
      <c r="B14" s="139" t="s">
        <v>12</v>
      </c>
      <c r="C14" s="139"/>
      <c r="D14" s="44"/>
      <c r="E14" s="45"/>
      <c r="F14" s="46"/>
      <c r="G14" s="70">
        <f t="shared" si="0"/>
        <v>0</v>
      </c>
      <c r="H14" s="70">
        <f t="shared" si="1"/>
        <v>0</v>
      </c>
      <c r="I14" s="47"/>
      <c r="J14" s="42"/>
    </row>
    <row r="15" spans="1:10" x14ac:dyDescent="0.2">
      <c r="A15" s="43" t="s">
        <v>17</v>
      </c>
      <c r="B15" s="139" t="s">
        <v>12</v>
      </c>
      <c r="C15" s="139"/>
      <c r="D15" s="44"/>
      <c r="E15" s="45"/>
      <c r="F15" s="46"/>
      <c r="G15" s="70">
        <f t="shared" si="0"/>
        <v>0</v>
      </c>
      <c r="H15" s="70">
        <f t="shared" si="1"/>
        <v>0</v>
      </c>
      <c r="I15" s="47"/>
      <c r="J15" s="42"/>
    </row>
    <row r="16" spans="1:10" x14ac:dyDescent="0.2">
      <c r="A16" s="43" t="s">
        <v>18</v>
      </c>
      <c r="B16" s="139" t="s">
        <v>12</v>
      </c>
      <c r="C16" s="139"/>
      <c r="D16" s="44"/>
      <c r="E16" s="45"/>
      <c r="F16" s="46"/>
      <c r="G16" s="70">
        <f t="shared" si="0"/>
        <v>0</v>
      </c>
      <c r="H16" s="70">
        <f t="shared" si="1"/>
        <v>0</v>
      </c>
      <c r="I16" s="47"/>
      <c r="J16" s="42"/>
    </row>
    <row r="17" spans="1:10" x14ac:dyDescent="0.2">
      <c r="A17" s="43" t="s">
        <v>19</v>
      </c>
      <c r="B17" s="139" t="s">
        <v>12</v>
      </c>
      <c r="C17" s="139"/>
      <c r="D17" s="44"/>
      <c r="E17" s="45"/>
      <c r="F17" s="46"/>
      <c r="G17" s="70">
        <f t="shared" si="0"/>
        <v>0</v>
      </c>
      <c r="H17" s="70">
        <f t="shared" si="1"/>
        <v>0</v>
      </c>
      <c r="I17" s="47"/>
      <c r="J17" s="42"/>
    </row>
    <row r="18" spans="1:10" x14ac:dyDescent="0.2">
      <c r="A18" s="43" t="s">
        <v>20</v>
      </c>
      <c r="B18" s="139" t="s">
        <v>12</v>
      </c>
      <c r="C18" s="139"/>
      <c r="D18" s="44"/>
      <c r="E18" s="45"/>
      <c r="F18" s="46"/>
      <c r="G18" s="70">
        <f t="shared" si="0"/>
        <v>0</v>
      </c>
      <c r="H18" s="70">
        <f t="shared" si="1"/>
        <v>0</v>
      </c>
      <c r="I18" s="47"/>
      <c r="J18" s="42"/>
    </row>
    <row r="19" spans="1:10" x14ac:dyDescent="0.2">
      <c r="A19" s="43" t="s">
        <v>21</v>
      </c>
      <c r="B19" s="139" t="s">
        <v>12</v>
      </c>
      <c r="C19" s="139"/>
      <c r="D19" s="44"/>
      <c r="E19" s="45"/>
      <c r="F19" s="46"/>
      <c r="G19" s="70">
        <f t="shared" si="0"/>
        <v>0</v>
      </c>
      <c r="H19" s="70">
        <f t="shared" si="1"/>
        <v>0</v>
      </c>
      <c r="I19" s="47"/>
      <c r="J19" s="42"/>
    </row>
    <row r="20" spans="1:10" x14ac:dyDescent="0.2">
      <c r="A20" s="43" t="s">
        <v>22</v>
      </c>
      <c r="B20" s="139" t="s">
        <v>12</v>
      </c>
      <c r="C20" s="139"/>
      <c r="D20" s="44"/>
      <c r="E20" s="45"/>
      <c r="F20" s="46"/>
      <c r="G20" s="70">
        <f t="shared" si="0"/>
        <v>0</v>
      </c>
      <c r="H20" s="70">
        <f t="shared" si="1"/>
        <v>0</v>
      </c>
      <c r="I20" s="47"/>
      <c r="J20" s="42"/>
    </row>
    <row r="21" spans="1:10" x14ac:dyDescent="0.2">
      <c r="A21" s="40">
        <v>5</v>
      </c>
      <c r="B21" s="143" t="s">
        <v>6</v>
      </c>
      <c r="C21" s="143"/>
      <c r="D21" s="143"/>
      <c r="E21" s="143"/>
      <c r="F21" s="143"/>
      <c r="G21" s="69">
        <f>G22+G33+G44+G60+G76+G127+G198+G204</f>
        <v>0</v>
      </c>
      <c r="H21" s="69">
        <f>H22+H33+H44+H60+H76+H127+H198+H204</f>
        <v>0</v>
      </c>
      <c r="I21" s="41"/>
      <c r="J21" s="42"/>
    </row>
    <row r="22" spans="1:10" x14ac:dyDescent="0.2">
      <c r="A22" s="48" t="s">
        <v>7</v>
      </c>
      <c r="B22" s="144" t="s">
        <v>115</v>
      </c>
      <c r="C22" s="145"/>
      <c r="D22" s="145"/>
      <c r="E22" s="145"/>
      <c r="F22" s="146"/>
      <c r="G22" s="71">
        <f>SUM(G23:G32)</f>
        <v>0</v>
      </c>
      <c r="H22" s="71">
        <f>SUM(H23:H32)</f>
        <v>0</v>
      </c>
      <c r="I22" s="49"/>
      <c r="J22" s="50"/>
    </row>
    <row r="23" spans="1:10" x14ac:dyDescent="0.2">
      <c r="A23" s="43" t="s">
        <v>23</v>
      </c>
      <c r="B23" s="139" t="s">
        <v>54</v>
      </c>
      <c r="C23" s="139"/>
      <c r="D23" s="44"/>
      <c r="E23" s="45"/>
      <c r="F23" s="46"/>
      <c r="G23" s="70">
        <f t="shared" ref="G23:G32" si="2">ROUND(E23*F23,2)</f>
        <v>0</v>
      </c>
      <c r="H23" s="70">
        <f t="shared" si="1"/>
        <v>0</v>
      </c>
      <c r="I23" s="47"/>
      <c r="J23" s="42"/>
    </row>
    <row r="24" spans="1:10" x14ac:dyDescent="0.2">
      <c r="A24" s="43" t="s">
        <v>24</v>
      </c>
      <c r="B24" s="139" t="s">
        <v>54</v>
      </c>
      <c r="C24" s="139"/>
      <c r="D24" s="44"/>
      <c r="E24" s="45"/>
      <c r="F24" s="46"/>
      <c r="G24" s="70">
        <f t="shared" si="2"/>
        <v>0</v>
      </c>
      <c r="H24" s="70">
        <f t="shared" si="1"/>
        <v>0</v>
      </c>
      <c r="I24" s="47"/>
      <c r="J24" s="42"/>
    </row>
    <row r="25" spans="1:10" x14ac:dyDescent="0.2">
      <c r="A25" s="43" t="s">
        <v>25</v>
      </c>
      <c r="B25" s="139" t="s">
        <v>54</v>
      </c>
      <c r="C25" s="139"/>
      <c r="D25" s="44"/>
      <c r="E25" s="45"/>
      <c r="F25" s="46"/>
      <c r="G25" s="70">
        <f t="shared" si="2"/>
        <v>0</v>
      </c>
      <c r="H25" s="70">
        <f t="shared" si="1"/>
        <v>0</v>
      </c>
      <c r="I25" s="47"/>
      <c r="J25" s="42"/>
    </row>
    <row r="26" spans="1:10" x14ac:dyDescent="0.2">
      <c r="A26" s="43" t="s">
        <v>26</v>
      </c>
      <c r="B26" s="139" t="s">
        <v>54</v>
      </c>
      <c r="C26" s="139"/>
      <c r="D26" s="44"/>
      <c r="E26" s="45"/>
      <c r="F26" s="46"/>
      <c r="G26" s="70">
        <f t="shared" si="2"/>
        <v>0</v>
      </c>
      <c r="H26" s="70">
        <f t="shared" si="1"/>
        <v>0</v>
      </c>
      <c r="I26" s="47"/>
      <c r="J26" s="42"/>
    </row>
    <row r="27" spans="1:10" x14ac:dyDescent="0.2">
      <c r="A27" s="43" t="s">
        <v>27</v>
      </c>
      <c r="B27" s="139" t="s">
        <v>54</v>
      </c>
      <c r="C27" s="139"/>
      <c r="D27" s="44"/>
      <c r="E27" s="45"/>
      <c r="F27" s="46"/>
      <c r="G27" s="70">
        <f t="shared" si="2"/>
        <v>0</v>
      </c>
      <c r="H27" s="70">
        <f t="shared" si="1"/>
        <v>0</v>
      </c>
      <c r="I27" s="47"/>
      <c r="J27" s="42"/>
    </row>
    <row r="28" spans="1:10" x14ac:dyDescent="0.2">
      <c r="A28" s="43" t="s">
        <v>28</v>
      </c>
      <c r="B28" s="139" t="s">
        <v>54</v>
      </c>
      <c r="C28" s="139"/>
      <c r="D28" s="44"/>
      <c r="E28" s="45"/>
      <c r="F28" s="46"/>
      <c r="G28" s="70">
        <f t="shared" si="2"/>
        <v>0</v>
      </c>
      <c r="H28" s="70">
        <f t="shared" si="1"/>
        <v>0</v>
      </c>
      <c r="I28" s="47"/>
      <c r="J28" s="42"/>
    </row>
    <row r="29" spans="1:10" x14ac:dyDescent="0.2">
      <c r="A29" s="43" t="s">
        <v>29</v>
      </c>
      <c r="B29" s="139" t="s">
        <v>54</v>
      </c>
      <c r="C29" s="139"/>
      <c r="D29" s="44"/>
      <c r="E29" s="45"/>
      <c r="F29" s="46"/>
      <c r="G29" s="70">
        <f t="shared" si="2"/>
        <v>0</v>
      </c>
      <c r="H29" s="70">
        <f t="shared" si="1"/>
        <v>0</v>
      </c>
      <c r="I29" s="47"/>
      <c r="J29" s="42"/>
    </row>
    <row r="30" spans="1:10" x14ac:dyDescent="0.2">
      <c r="A30" s="43" t="s">
        <v>30</v>
      </c>
      <c r="B30" s="139" t="s">
        <v>54</v>
      </c>
      <c r="C30" s="139"/>
      <c r="D30" s="44"/>
      <c r="E30" s="45"/>
      <c r="F30" s="46"/>
      <c r="G30" s="70">
        <f t="shared" si="2"/>
        <v>0</v>
      </c>
      <c r="H30" s="70">
        <f t="shared" si="1"/>
        <v>0</v>
      </c>
      <c r="I30" s="47"/>
      <c r="J30" s="42"/>
    </row>
    <row r="31" spans="1:10" x14ac:dyDescent="0.2">
      <c r="A31" s="43" t="s">
        <v>31</v>
      </c>
      <c r="B31" s="139" t="s">
        <v>54</v>
      </c>
      <c r="C31" s="139"/>
      <c r="D31" s="44"/>
      <c r="E31" s="45"/>
      <c r="F31" s="46"/>
      <c r="G31" s="70">
        <f t="shared" si="2"/>
        <v>0</v>
      </c>
      <c r="H31" s="70">
        <f t="shared" si="1"/>
        <v>0</v>
      </c>
      <c r="I31" s="47"/>
      <c r="J31" s="42"/>
    </row>
    <row r="32" spans="1:10" x14ac:dyDescent="0.2">
      <c r="A32" s="43" t="s">
        <v>32</v>
      </c>
      <c r="B32" s="139" t="s">
        <v>54</v>
      </c>
      <c r="C32" s="139"/>
      <c r="D32" s="44"/>
      <c r="E32" s="45"/>
      <c r="F32" s="46"/>
      <c r="G32" s="70">
        <f t="shared" si="2"/>
        <v>0</v>
      </c>
      <c r="H32" s="70">
        <f t="shared" si="1"/>
        <v>0</v>
      </c>
      <c r="I32" s="47"/>
      <c r="J32" s="42"/>
    </row>
    <row r="33" spans="1:10" x14ac:dyDescent="0.2">
      <c r="A33" s="48" t="s">
        <v>8</v>
      </c>
      <c r="B33" s="144" t="s">
        <v>74</v>
      </c>
      <c r="C33" s="145"/>
      <c r="D33" s="145"/>
      <c r="E33" s="145"/>
      <c r="F33" s="146"/>
      <c r="G33" s="71">
        <f>SUM(G34:G43)</f>
        <v>0</v>
      </c>
      <c r="H33" s="71">
        <f>SUM(H34:H43)</f>
        <v>0</v>
      </c>
      <c r="I33" s="49"/>
      <c r="J33" s="50"/>
    </row>
    <row r="34" spans="1:10" x14ac:dyDescent="0.2">
      <c r="A34" s="43" t="s">
        <v>33</v>
      </c>
      <c r="B34" s="139" t="s">
        <v>54</v>
      </c>
      <c r="C34" s="139"/>
      <c r="D34" s="44"/>
      <c r="E34" s="45"/>
      <c r="F34" s="46"/>
      <c r="G34" s="70">
        <f t="shared" ref="G34:G43" si="3">ROUND(E34*F34,2)</f>
        <v>0</v>
      </c>
      <c r="H34" s="70">
        <f t="shared" si="1"/>
        <v>0</v>
      </c>
      <c r="I34" s="47"/>
      <c r="J34" s="42"/>
    </row>
    <row r="35" spans="1:10" x14ac:dyDescent="0.2">
      <c r="A35" s="43" t="s">
        <v>34</v>
      </c>
      <c r="B35" s="139" t="s">
        <v>54</v>
      </c>
      <c r="C35" s="139"/>
      <c r="D35" s="44"/>
      <c r="E35" s="45"/>
      <c r="F35" s="46"/>
      <c r="G35" s="70">
        <f t="shared" si="3"/>
        <v>0</v>
      </c>
      <c r="H35" s="70">
        <f t="shared" si="1"/>
        <v>0</v>
      </c>
      <c r="I35" s="47"/>
      <c r="J35" s="42"/>
    </row>
    <row r="36" spans="1:10" x14ac:dyDescent="0.2">
      <c r="A36" s="43" t="s">
        <v>35</v>
      </c>
      <c r="B36" s="139" t="s">
        <v>54</v>
      </c>
      <c r="C36" s="139"/>
      <c r="D36" s="44"/>
      <c r="E36" s="45"/>
      <c r="F36" s="46"/>
      <c r="G36" s="70">
        <f t="shared" si="3"/>
        <v>0</v>
      </c>
      <c r="H36" s="70">
        <f t="shared" si="1"/>
        <v>0</v>
      </c>
      <c r="I36" s="47"/>
      <c r="J36" s="42"/>
    </row>
    <row r="37" spans="1:10" x14ac:dyDescent="0.2">
      <c r="A37" s="43" t="s">
        <v>36</v>
      </c>
      <c r="B37" s="139" t="s">
        <v>54</v>
      </c>
      <c r="C37" s="139"/>
      <c r="D37" s="44"/>
      <c r="E37" s="45"/>
      <c r="F37" s="46"/>
      <c r="G37" s="70">
        <f t="shared" si="3"/>
        <v>0</v>
      </c>
      <c r="H37" s="70">
        <f t="shared" si="1"/>
        <v>0</v>
      </c>
      <c r="I37" s="47"/>
      <c r="J37" s="42"/>
    </row>
    <row r="38" spans="1:10" x14ac:dyDescent="0.2">
      <c r="A38" s="43" t="s">
        <v>37</v>
      </c>
      <c r="B38" s="139" t="s">
        <v>54</v>
      </c>
      <c r="C38" s="139"/>
      <c r="D38" s="44"/>
      <c r="E38" s="45"/>
      <c r="F38" s="46"/>
      <c r="G38" s="70">
        <f t="shared" si="3"/>
        <v>0</v>
      </c>
      <c r="H38" s="70">
        <f t="shared" si="1"/>
        <v>0</v>
      </c>
      <c r="I38" s="47"/>
      <c r="J38" s="42"/>
    </row>
    <row r="39" spans="1:10" x14ac:dyDescent="0.2">
      <c r="A39" s="43" t="s">
        <v>38</v>
      </c>
      <c r="B39" s="139" t="s">
        <v>54</v>
      </c>
      <c r="C39" s="139"/>
      <c r="D39" s="44"/>
      <c r="E39" s="45"/>
      <c r="F39" s="46"/>
      <c r="G39" s="70">
        <f t="shared" si="3"/>
        <v>0</v>
      </c>
      <c r="H39" s="70">
        <f t="shared" si="1"/>
        <v>0</v>
      </c>
      <c r="I39" s="47"/>
      <c r="J39" s="42"/>
    </row>
    <row r="40" spans="1:10" x14ac:dyDescent="0.2">
      <c r="A40" s="43" t="s">
        <v>39</v>
      </c>
      <c r="B40" s="139" t="s">
        <v>54</v>
      </c>
      <c r="C40" s="139"/>
      <c r="D40" s="44"/>
      <c r="E40" s="45"/>
      <c r="F40" s="46"/>
      <c r="G40" s="70">
        <f t="shared" si="3"/>
        <v>0</v>
      </c>
      <c r="H40" s="70">
        <f t="shared" si="1"/>
        <v>0</v>
      </c>
      <c r="I40" s="47"/>
      <c r="J40" s="42"/>
    </row>
    <row r="41" spans="1:10" x14ac:dyDescent="0.2">
      <c r="A41" s="43" t="s">
        <v>40</v>
      </c>
      <c r="B41" s="139" t="s">
        <v>54</v>
      </c>
      <c r="C41" s="139"/>
      <c r="D41" s="44"/>
      <c r="E41" s="45"/>
      <c r="F41" s="46"/>
      <c r="G41" s="70">
        <f t="shared" si="3"/>
        <v>0</v>
      </c>
      <c r="H41" s="70">
        <f t="shared" si="1"/>
        <v>0</v>
      </c>
      <c r="I41" s="47"/>
      <c r="J41" s="42"/>
    </row>
    <row r="42" spans="1:10" x14ac:dyDescent="0.2">
      <c r="A42" s="43" t="s">
        <v>41</v>
      </c>
      <c r="B42" s="139" t="s">
        <v>54</v>
      </c>
      <c r="C42" s="139"/>
      <c r="D42" s="44"/>
      <c r="E42" s="45"/>
      <c r="F42" s="46"/>
      <c r="G42" s="70">
        <f t="shared" si="3"/>
        <v>0</v>
      </c>
      <c r="H42" s="70">
        <f t="shared" si="1"/>
        <v>0</v>
      </c>
      <c r="I42" s="47"/>
      <c r="J42" s="42"/>
    </row>
    <row r="43" spans="1:10" x14ac:dyDescent="0.2">
      <c r="A43" s="43" t="s">
        <v>42</v>
      </c>
      <c r="B43" s="139" t="s">
        <v>54</v>
      </c>
      <c r="C43" s="139"/>
      <c r="D43" s="44"/>
      <c r="E43" s="45"/>
      <c r="F43" s="46"/>
      <c r="G43" s="70">
        <f t="shared" si="3"/>
        <v>0</v>
      </c>
      <c r="H43" s="70">
        <f t="shared" si="1"/>
        <v>0</v>
      </c>
      <c r="I43" s="47"/>
      <c r="J43" s="42"/>
    </row>
    <row r="44" spans="1:10" ht="25.5" customHeight="1" x14ac:dyDescent="0.2">
      <c r="A44" s="48" t="s">
        <v>9</v>
      </c>
      <c r="B44" s="144" t="s">
        <v>171</v>
      </c>
      <c r="C44" s="145"/>
      <c r="D44" s="145"/>
      <c r="E44" s="145"/>
      <c r="F44" s="146"/>
      <c r="G44" s="71">
        <f>SUM(G45:G61)</f>
        <v>0</v>
      </c>
      <c r="H44" s="71">
        <f>SUM(H45:H61)</f>
        <v>0</v>
      </c>
      <c r="I44" s="49"/>
      <c r="J44" s="50"/>
    </row>
    <row r="45" spans="1:10" x14ac:dyDescent="0.2">
      <c r="A45" s="43" t="s">
        <v>44</v>
      </c>
      <c r="B45" s="139" t="s">
        <v>12</v>
      </c>
      <c r="C45" s="139"/>
      <c r="D45" s="44"/>
      <c r="E45" s="45"/>
      <c r="F45" s="46"/>
      <c r="G45" s="70">
        <f t="shared" ref="G45:G59" si="4">ROUND(E45*F45,2)</f>
        <v>0</v>
      </c>
      <c r="H45" s="70">
        <f t="shared" ref="H45:H59" si="5">ROUND(G45*$D$7,2)</f>
        <v>0</v>
      </c>
      <c r="I45" s="47"/>
      <c r="J45" s="42"/>
    </row>
    <row r="46" spans="1:10" x14ac:dyDescent="0.2">
      <c r="A46" s="43" t="s">
        <v>45</v>
      </c>
      <c r="B46" s="139" t="s">
        <v>12</v>
      </c>
      <c r="C46" s="139"/>
      <c r="D46" s="44"/>
      <c r="E46" s="45"/>
      <c r="F46" s="46"/>
      <c r="G46" s="70">
        <f t="shared" si="4"/>
        <v>0</v>
      </c>
      <c r="H46" s="70">
        <f t="shared" si="5"/>
        <v>0</v>
      </c>
      <c r="I46" s="47"/>
      <c r="J46" s="42"/>
    </row>
    <row r="47" spans="1:10" x14ac:dyDescent="0.2">
      <c r="A47" s="43" t="s">
        <v>46</v>
      </c>
      <c r="B47" s="139" t="s">
        <v>12</v>
      </c>
      <c r="C47" s="139"/>
      <c r="D47" s="44"/>
      <c r="E47" s="45"/>
      <c r="F47" s="46"/>
      <c r="G47" s="70">
        <f t="shared" si="4"/>
        <v>0</v>
      </c>
      <c r="H47" s="70">
        <f t="shared" si="5"/>
        <v>0</v>
      </c>
      <c r="I47" s="47"/>
      <c r="J47" s="42"/>
    </row>
    <row r="48" spans="1:10" x14ac:dyDescent="0.2">
      <c r="A48" s="43" t="s">
        <v>47</v>
      </c>
      <c r="B48" s="139" t="s">
        <v>12</v>
      </c>
      <c r="C48" s="139"/>
      <c r="D48" s="44"/>
      <c r="E48" s="45"/>
      <c r="F48" s="46"/>
      <c r="G48" s="70">
        <f t="shared" si="4"/>
        <v>0</v>
      </c>
      <c r="H48" s="70">
        <f t="shared" si="5"/>
        <v>0</v>
      </c>
      <c r="I48" s="47"/>
      <c r="J48" s="42"/>
    </row>
    <row r="49" spans="1:19" x14ac:dyDescent="0.2">
      <c r="A49" s="43" t="s">
        <v>48</v>
      </c>
      <c r="B49" s="139" t="s">
        <v>12</v>
      </c>
      <c r="C49" s="139"/>
      <c r="D49" s="44"/>
      <c r="E49" s="45"/>
      <c r="F49" s="46"/>
      <c r="G49" s="70">
        <f t="shared" si="4"/>
        <v>0</v>
      </c>
      <c r="H49" s="70">
        <f t="shared" si="5"/>
        <v>0</v>
      </c>
      <c r="I49" s="47"/>
      <c r="J49" s="42"/>
    </row>
    <row r="50" spans="1:19" x14ac:dyDescent="0.2">
      <c r="A50" s="43" t="s">
        <v>49</v>
      </c>
      <c r="B50" s="139" t="s">
        <v>12</v>
      </c>
      <c r="C50" s="139"/>
      <c r="D50" s="44"/>
      <c r="E50" s="45"/>
      <c r="F50" s="46"/>
      <c r="G50" s="70">
        <f t="shared" si="4"/>
        <v>0</v>
      </c>
      <c r="H50" s="70">
        <f t="shared" si="5"/>
        <v>0</v>
      </c>
      <c r="I50" s="47"/>
      <c r="J50" s="42"/>
    </row>
    <row r="51" spans="1:19" x14ac:dyDescent="0.2">
      <c r="A51" s="43" t="s">
        <v>50</v>
      </c>
      <c r="B51" s="139" t="s">
        <v>12</v>
      </c>
      <c r="C51" s="139"/>
      <c r="D51" s="44"/>
      <c r="E51" s="45"/>
      <c r="F51" s="46"/>
      <c r="G51" s="70">
        <f t="shared" si="4"/>
        <v>0</v>
      </c>
      <c r="H51" s="70">
        <f t="shared" si="5"/>
        <v>0</v>
      </c>
      <c r="I51" s="47"/>
      <c r="J51" s="42"/>
    </row>
    <row r="52" spans="1:19" x14ac:dyDescent="0.2">
      <c r="A52" s="43" t="s">
        <v>51</v>
      </c>
      <c r="B52" s="139" t="s">
        <v>12</v>
      </c>
      <c r="C52" s="139"/>
      <c r="D52" s="44"/>
      <c r="E52" s="45"/>
      <c r="F52" s="46"/>
      <c r="G52" s="70">
        <f t="shared" si="4"/>
        <v>0</v>
      </c>
      <c r="H52" s="70">
        <f t="shared" si="5"/>
        <v>0</v>
      </c>
      <c r="I52" s="47"/>
      <c r="J52" s="42"/>
    </row>
    <row r="53" spans="1:19" x14ac:dyDescent="0.2">
      <c r="A53" s="43" t="s">
        <v>52</v>
      </c>
      <c r="B53" s="139" t="s">
        <v>12</v>
      </c>
      <c r="C53" s="139"/>
      <c r="D53" s="44"/>
      <c r="E53" s="45"/>
      <c r="F53" s="46"/>
      <c r="G53" s="70">
        <f t="shared" si="4"/>
        <v>0</v>
      </c>
      <c r="H53" s="70">
        <f t="shared" si="5"/>
        <v>0</v>
      </c>
      <c r="I53" s="47"/>
      <c r="J53" s="42"/>
    </row>
    <row r="54" spans="1:19" x14ac:dyDescent="0.2">
      <c r="A54" s="43" t="s">
        <v>53</v>
      </c>
      <c r="B54" s="139" t="s">
        <v>12</v>
      </c>
      <c r="C54" s="139"/>
      <c r="D54" s="44"/>
      <c r="E54" s="45"/>
      <c r="F54" s="46"/>
      <c r="G54" s="70">
        <f t="shared" si="4"/>
        <v>0</v>
      </c>
      <c r="H54" s="70">
        <f t="shared" si="5"/>
        <v>0</v>
      </c>
      <c r="I54" s="47"/>
      <c r="J54" s="42"/>
    </row>
    <row r="55" spans="1:19" x14ac:dyDescent="0.2">
      <c r="A55" s="43" t="s">
        <v>94</v>
      </c>
      <c r="B55" s="139" t="s">
        <v>12</v>
      </c>
      <c r="C55" s="139"/>
      <c r="D55" s="44"/>
      <c r="E55" s="45"/>
      <c r="F55" s="46"/>
      <c r="G55" s="70">
        <f t="shared" si="4"/>
        <v>0</v>
      </c>
      <c r="H55" s="70">
        <f t="shared" si="5"/>
        <v>0</v>
      </c>
      <c r="I55" s="47"/>
      <c r="J55" s="42"/>
    </row>
    <row r="56" spans="1:19" x14ac:dyDescent="0.2">
      <c r="A56" s="43" t="s">
        <v>95</v>
      </c>
      <c r="B56" s="139" t="s">
        <v>12</v>
      </c>
      <c r="C56" s="139"/>
      <c r="D56" s="44"/>
      <c r="E56" s="45"/>
      <c r="F56" s="46"/>
      <c r="G56" s="70">
        <f t="shared" si="4"/>
        <v>0</v>
      </c>
      <c r="H56" s="70">
        <f t="shared" si="5"/>
        <v>0</v>
      </c>
      <c r="I56" s="47"/>
      <c r="J56" s="42"/>
    </row>
    <row r="57" spans="1:19" x14ac:dyDescent="0.2">
      <c r="A57" s="43" t="s">
        <v>96</v>
      </c>
      <c r="B57" s="139" t="s">
        <v>12</v>
      </c>
      <c r="C57" s="139"/>
      <c r="D57" s="44"/>
      <c r="E57" s="45"/>
      <c r="F57" s="46"/>
      <c r="G57" s="70">
        <f t="shared" si="4"/>
        <v>0</v>
      </c>
      <c r="H57" s="70">
        <f t="shared" si="5"/>
        <v>0</v>
      </c>
      <c r="I57" s="47"/>
      <c r="J57" s="42"/>
    </row>
    <row r="58" spans="1:19" x14ac:dyDescent="0.2">
      <c r="A58" s="43" t="s">
        <v>97</v>
      </c>
      <c r="B58" s="139" t="s">
        <v>12</v>
      </c>
      <c r="C58" s="139"/>
      <c r="D58" s="44"/>
      <c r="E58" s="45"/>
      <c r="F58" s="46"/>
      <c r="G58" s="70">
        <f t="shared" si="4"/>
        <v>0</v>
      </c>
      <c r="H58" s="70">
        <f t="shared" si="5"/>
        <v>0</v>
      </c>
      <c r="I58" s="47"/>
      <c r="J58" s="42"/>
    </row>
    <row r="59" spans="1:19" x14ac:dyDescent="0.2">
      <c r="A59" s="43" t="s">
        <v>98</v>
      </c>
      <c r="B59" s="139" t="s">
        <v>12</v>
      </c>
      <c r="C59" s="139"/>
      <c r="D59" s="44"/>
      <c r="E59" s="45"/>
      <c r="F59" s="46"/>
      <c r="G59" s="70">
        <f t="shared" si="4"/>
        <v>0</v>
      </c>
      <c r="H59" s="70">
        <f t="shared" si="5"/>
        <v>0</v>
      </c>
      <c r="I59" s="47"/>
      <c r="J59" s="42"/>
    </row>
    <row r="60" spans="1:19" ht="51.75" customHeight="1" x14ac:dyDescent="0.2">
      <c r="A60" s="48" t="s">
        <v>10</v>
      </c>
      <c r="B60" s="144" t="s">
        <v>116</v>
      </c>
      <c r="C60" s="145"/>
      <c r="D60" s="145"/>
      <c r="E60" s="145"/>
      <c r="F60" s="146"/>
      <c r="G60" s="71">
        <f>SUM(G61:G75)</f>
        <v>0</v>
      </c>
      <c r="H60" s="71">
        <f>SUM(H61:H75)</f>
        <v>0</v>
      </c>
      <c r="I60" s="49"/>
      <c r="J60" s="42"/>
      <c r="K60" s="51" t="s">
        <v>118</v>
      </c>
      <c r="L60" s="51" t="s">
        <v>119</v>
      </c>
      <c r="M60" s="51" t="s">
        <v>120</v>
      </c>
      <c r="N60" s="51" t="s">
        <v>121</v>
      </c>
      <c r="O60" s="51" t="s">
        <v>122</v>
      </c>
      <c r="P60" s="51" t="s">
        <v>123</v>
      </c>
      <c r="Q60" s="51" t="s">
        <v>124</v>
      </c>
      <c r="R60" s="51" t="s">
        <v>125</v>
      </c>
    </row>
    <row r="61" spans="1:19" x14ac:dyDescent="0.2">
      <c r="A61" s="43" t="s">
        <v>55</v>
      </c>
      <c r="B61" s="139" t="s">
        <v>117</v>
      </c>
      <c r="C61" s="139"/>
      <c r="D61" s="44"/>
      <c r="E61" s="74">
        <v>1</v>
      </c>
      <c r="F61" s="70">
        <f>R61</f>
        <v>0</v>
      </c>
      <c r="G61" s="70">
        <f t="shared" ref="G61:G75" si="6">ROUND(E61*F61,2)</f>
        <v>0</v>
      </c>
      <c r="H61" s="70">
        <f t="shared" si="1"/>
        <v>0</v>
      </c>
      <c r="I61" s="47"/>
      <c r="J61" s="42"/>
      <c r="K61" s="52"/>
      <c r="L61" s="53"/>
      <c r="M61" s="53"/>
      <c r="N61" s="53"/>
      <c r="O61" s="73" t="str">
        <f>IFERROR(ROUND((L61-N61)/M61,2),"0")</f>
        <v>0</v>
      </c>
      <c r="P61" s="53"/>
      <c r="Q61" s="55"/>
      <c r="R61" s="73">
        <f>O61*P61*Q61</f>
        <v>0</v>
      </c>
      <c r="S61" s="77" t="str">
        <f ca="1">IF(K61=0," ",IF(K61+(M61*30.5)&lt;TODAY(),"DĖMESIO! Patikrinkite, ar nurodytas turtas dar nėra nudėvėtas, amortizuotas"," "))</f>
        <v xml:space="preserve"> </v>
      </c>
    </row>
    <row r="62" spans="1:19" x14ac:dyDescent="0.2">
      <c r="A62" s="43" t="s">
        <v>56</v>
      </c>
      <c r="B62" s="139" t="s">
        <v>117</v>
      </c>
      <c r="C62" s="139"/>
      <c r="D62" s="44"/>
      <c r="E62" s="74">
        <v>1</v>
      </c>
      <c r="F62" s="70">
        <f t="shared" ref="F62:F75" si="7">R62</f>
        <v>0</v>
      </c>
      <c r="G62" s="70">
        <f t="shared" si="6"/>
        <v>0</v>
      </c>
      <c r="H62" s="70">
        <f t="shared" si="1"/>
        <v>0</v>
      </c>
      <c r="I62" s="47"/>
      <c r="J62" s="42"/>
      <c r="K62" s="52"/>
      <c r="L62" s="53"/>
      <c r="M62" s="53"/>
      <c r="N62" s="53"/>
      <c r="O62" s="73" t="str">
        <f t="shared" ref="O62:O75" si="8">IFERROR(ROUND((L62-N62)/M62,2),"0")</f>
        <v>0</v>
      </c>
      <c r="P62" s="53"/>
      <c r="Q62" s="55"/>
      <c r="R62" s="73">
        <f t="shared" ref="R62:R75" si="9">O62*P62*Q62</f>
        <v>0</v>
      </c>
      <c r="S62" s="77" t="str">
        <f t="shared" ref="S62:S75" ca="1" si="10">IF(K62=0," ",IF(K62+(M62*30.5)&lt;TODAY(),"DĖMESIO! Patikrinkite, ar nurodytas turtas dar nėra nudėvėtas, amortizuotas"," "))</f>
        <v xml:space="preserve"> </v>
      </c>
    </row>
    <row r="63" spans="1:19" x14ac:dyDescent="0.2">
      <c r="A63" s="43" t="s">
        <v>57</v>
      </c>
      <c r="B63" s="139" t="s">
        <v>117</v>
      </c>
      <c r="C63" s="139"/>
      <c r="D63" s="44"/>
      <c r="E63" s="74">
        <v>1</v>
      </c>
      <c r="F63" s="70">
        <f t="shared" si="7"/>
        <v>0</v>
      </c>
      <c r="G63" s="70">
        <f t="shared" si="6"/>
        <v>0</v>
      </c>
      <c r="H63" s="70">
        <f t="shared" si="1"/>
        <v>0</v>
      </c>
      <c r="I63" s="47"/>
      <c r="J63" s="42"/>
      <c r="K63" s="52"/>
      <c r="L63" s="53"/>
      <c r="M63" s="53"/>
      <c r="N63" s="53"/>
      <c r="O63" s="73" t="str">
        <f t="shared" si="8"/>
        <v>0</v>
      </c>
      <c r="P63" s="53"/>
      <c r="Q63" s="55"/>
      <c r="R63" s="73">
        <f t="shared" si="9"/>
        <v>0</v>
      </c>
      <c r="S63" s="77" t="str">
        <f t="shared" ca="1" si="10"/>
        <v xml:space="preserve"> </v>
      </c>
    </row>
    <row r="64" spans="1:19" x14ac:dyDescent="0.2">
      <c r="A64" s="43" t="s">
        <v>58</v>
      </c>
      <c r="B64" s="139" t="s">
        <v>117</v>
      </c>
      <c r="C64" s="139"/>
      <c r="D64" s="44"/>
      <c r="E64" s="74">
        <v>1</v>
      </c>
      <c r="F64" s="70">
        <f t="shared" si="7"/>
        <v>0</v>
      </c>
      <c r="G64" s="70">
        <f t="shared" si="6"/>
        <v>0</v>
      </c>
      <c r="H64" s="70">
        <f t="shared" si="1"/>
        <v>0</v>
      </c>
      <c r="I64" s="47"/>
      <c r="J64" s="42"/>
      <c r="K64" s="52"/>
      <c r="L64" s="53"/>
      <c r="M64" s="53"/>
      <c r="N64" s="53"/>
      <c r="O64" s="73" t="str">
        <f t="shared" si="8"/>
        <v>0</v>
      </c>
      <c r="P64" s="53"/>
      <c r="Q64" s="55"/>
      <c r="R64" s="73">
        <f t="shared" si="9"/>
        <v>0</v>
      </c>
      <c r="S64" s="77" t="str">
        <f t="shared" ca="1" si="10"/>
        <v xml:space="preserve"> </v>
      </c>
    </row>
    <row r="65" spans="1:19" x14ac:dyDescent="0.2">
      <c r="A65" s="43" t="s">
        <v>59</v>
      </c>
      <c r="B65" s="139" t="s">
        <v>117</v>
      </c>
      <c r="C65" s="139"/>
      <c r="D65" s="44"/>
      <c r="E65" s="74">
        <v>1</v>
      </c>
      <c r="F65" s="70">
        <f t="shared" si="7"/>
        <v>0</v>
      </c>
      <c r="G65" s="70">
        <f t="shared" si="6"/>
        <v>0</v>
      </c>
      <c r="H65" s="70">
        <f t="shared" si="1"/>
        <v>0</v>
      </c>
      <c r="I65" s="47"/>
      <c r="J65" s="42"/>
      <c r="K65" s="52"/>
      <c r="L65" s="53"/>
      <c r="M65" s="53"/>
      <c r="N65" s="53"/>
      <c r="O65" s="73" t="str">
        <f t="shared" si="8"/>
        <v>0</v>
      </c>
      <c r="P65" s="53"/>
      <c r="Q65" s="55"/>
      <c r="R65" s="73">
        <f t="shared" si="9"/>
        <v>0</v>
      </c>
      <c r="S65" s="77" t="str">
        <f t="shared" ca="1" si="10"/>
        <v xml:space="preserve"> </v>
      </c>
    </row>
    <row r="66" spans="1:19" x14ac:dyDescent="0.2">
      <c r="A66" s="43" t="s">
        <v>60</v>
      </c>
      <c r="B66" s="139" t="s">
        <v>117</v>
      </c>
      <c r="C66" s="139"/>
      <c r="D66" s="44"/>
      <c r="E66" s="74">
        <v>1</v>
      </c>
      <c r="F66" s="70">
        <f t="shared" si="7"/>
        <v>0</v>
      </c>
      <c r="G66" s="70">
        <f t="shared" si="6"/>
        <v>0</v>
      </c>
      <c r="H66" s="70">
        <f t="shared" si="1"/>
        <v>0</v>
      </c>
      <c r="I66" s="47"/>
      <c r="J66" s="42"/>
      <c r="K66" s="52"/>
      <c r="L66" s="53"/>
      <c r="M66" s="53"/>
      <c r="N66" s="53"/>
      <c r="O66" s="73" t="str">
        <f t="shared" si="8"/>
        <v>0</v>
      </c>
      <c r="P66" s="53"/>
      <c r="Q66" s="55"/>
      <c r="R66" s="73">
        <f t="shared" si="9"/>
        <v>0</v>
      </c>
      <c r="S66" s="77" t="str">
        <f t="shared" ca="1" si="10"/>
        <v xml:space="preserve"> </v>
      </c>
    </row>
    <row r="67" spans="1:19" x14ac:dyDescent="0.2">
      <c r="A67" s="43" t="s">
        <v>61</v>
      </c>
      <c r="B67" s="139" t="s">
        <v>117</v>
      </c>
      <c r="C67" s="139"/>
      <c r="D67" s="44"/>
      <c r="E67" s="74">
        <v>1</v>
      </c>
      <c r="F67" s="70">
        <f t="shared" si="7"/>
        <v>0</v>
      </c>
      <c r="G67" s="70">
        <f t="shared" si="6"/>
        <v>0</v>
      </c>
      <c r="H67" s="70">
        <f t="shared" si="1"/>
        <v>0</v>
      </c>
      <c r="I67" s="47"/>
      <c r="J67" s="42"/>
      <c r="K67" s="52"/>
      <c r="L67" s="53"/>
      <c r="M67" s="53"/>
      <c r="N67" s="53"/>
      <c r="O67" s="73" t="str">
        <f t="shared" si="8"/>
        <v>0</v>
      </c>
      <c r="P67" s="53"/>
      <c r="Q67" s="55"/>
      <c r="R67" s="73">
        <f t="shared" si="9"/>
        <v>0</v>
      </c>
      <c r="S67" s="77" t="str">
        <f t="shared" ca="1" si="10"/>
        <v xml:space="preserve"> </v>
      </c>
    </row>
    <row r="68" spans="1:19" x14ac:dyDescent="0.2">
      <c r="A68" s="43" t="s">
        <v>62</v>
      </c>
      <c r="B68" s="139" t="s">
        <v>117</v>
      </c>
      <c r="C68" s="139"/>
      <c r="D68" s="44"/>
      <c r="E68" s="74">
        <v>1</v>
      </c>
      <c r="F68" s="70">
        <f t="shared" si="7"/>
        <v>0</v>
      </c>
      <c r="G68" s="70">
        <f t="shared" si="6"/>
        <v>0</v>
      </c>
      <c r="H68" s="70">
        <f t="shared" si="1"/>
        <v>0</v>
      </c>
      <c r="I68" s="47"/>
      <c r="J68" s="42"/>
      <c r="K68" s="52"/>
      <c r="L68" s="53"/>
      <c r="M68" s="53"/>
      <c r="N68" s="53"/>
      <c r="O68" s="73" t="str">
        <f t="shared" si="8"/>
        <v>0</v>
      </c>
      <c r="P68" s="53"/>
      <c r="Q68" s="55"/>
      <c r="R68" s="73">
        <f t="shared" si="9"/>
        <v>0</v>
      </c>
      <c r="S68" s="77" t="str">
        <f t="shared" ca="1" si="10"/>
        <v xml:space="preserve"> </v>
      </c>
    </row>
    <row r="69" spans="1:19" x14ac:dyDescent="0.2">
      <c r="A69" s="43" t="s">
        <v>63</v>
      </c>
      <c r="B69" s="139" t="s">
        <v>117</v>
      </c>
      <c r="C69" s="139"/>
      <c r="D69" s="44"/>
      <c r="E69" s="74">
        <v>1</v>
      </c>
      <c r="F69" s="70">
        <f t="shared" si="7"/>
        <v>0</v>
      </c>
      <c r="G69" s="70">
        <f t="shared" si="6"/>
        <v>0</v>
      </c>
      <c r="H69" s="70">
        <f t="shared" si="1"/>
        <v>0</v>
      </c>
      <c r="I69" s="47"/>
      <c r="J69" s="42"/>
      <c r="K69" s="52"/>
      <c r="L69" s="53"/>
      <c r="M69" s="53"/>
      <c r="N69" s="53"/>
      <c r="O69" s="73" t="str">
        <f t="shared" si="8"/>
        <v>0</v>
      </c>
      <c r="P69" s="53"/>
      <c r="Q69" s="55"/>
      <c r="R69" s="73">
        <f t="shared" si="9"/>
        <v>0</v>
      </c>
      <c r="S69" s="77" t="str">
        <f t="shared" ca="1" si="10"/>
        <v xml:space="preserve"> </v>
      </c>
    </row>
    <row r="70" spans="1:19" x14ac:dyDescent="0.2">
      <c r="A70" s="43" t="s">
        <v>64</v>
      </c>
      <c r="B70" s="139" t="s">
        <v>117</v>
      </c>
      <c r="C70" s="139"/>
      <c r="D70" s="44"/>
      <c r="E70" s="74">
        <v>1</v>
      </c>
      <c r="F70" s="70">
        <f t="shared" si="7"/>
        <v>0</v>
      </c>
      <c r="G70" s="70">
        <f t="shared" si="6"/>
        <v>0</v>
      </c>
      <c r="H70" s="70">
        <f t="shared" si="1"/>
        <v>0</v>
      </c>
      <c r="I70" s="47"/>
      <c r="J70" s="42"/>
      <c r="K70" s="52"/>
      <c r="L70" s="53"/>
      <c r="M70" s="53"/>
      <c r="N70" s="53"/>
      <c r="O70" s="73" t="str">
        <f t="shared" si="8"/>
        <v>0</v>
      </c>
      <c r="P70" s="53"/>
      <c r="Q70" s="55"/>
      <c r="R70" s="73">
        <f t="shared" si="9"/>
        <v>0</v>
      </c>
      <c r="S70" s="77" t="str">
        <f t="shared" ca="1" si="10"/>
        <v xml:space="preserve"> </v>
      </c>
    </row>
    <row r="71" spans="1:19" x14ac:dyDescent="0.2">
      <c r="A71" s="43" t="s">
        <v>133</v>
      </c>
      <c r="B71" s="139" t="s">
        <v>117</v>
      </c>
      <c r="C71" s="139"/>
      <c r="D71" s="44"/>
      <c r="E71" s="74">
        <v>1</v>
      </c>
      <c r="F71" s="70">
        <f t="shared" si="7"/>
        <v>0</v>
      </c>
      <c r="G71" s="70">
        <f t="shared" si="6"/>
        <v>0</v>
      </c>
      <c r="H71" s="70">
        <f t="shared" si="1"/>
        <v>0</v>
      </c>
      <c r="I71" s="47"/>
      <c r="J71" s="42"/>
      <c r="K71" s="52"/>
      <c r="L71" s="53"/>
      <c r="M71" s="53"/>
      <c r="N71" s="53"/>
      <c r="O71" s="73" t="str">
        <f t="shared" si="8"/>
        <v>0</v>
      </c>
      <c r="P71" s="53"/>
      <c r="Q71" s="55"/>
      <c r="R71" s="73">
        <f t="shared" si="9"/>
        <v>0</v>
      </c>
      <c r="S71" s="77" t="str">
        <f t="shared" ca="1" si="10"/>
        <v xml:space="preserve"> </v>
      </c>
    </row>
    <row r="72" spans="1:19" x14ac:dyDescent="0.2">
      <c r="A72" s="43" t="s">
        <v>134</v>
      </c>
      <c r="B72" s="139" t="s">
        <v>117</v>
      </c>
      <c r="C72" s="139"/>
      <c r="D72" s="44"/>
      <c r="E72" s="74">
        <v>1</v>
      </c>
      <c r="F72" s="70">
        <f t="shared" si="7"/>
        <v>0</v>
      </c>
      <c r="G72" s="70">
        <f t="shared" si="6"/>
        <v>0</v>
      </c>
      <c r="H72" s="70">
        <f t="shared" si="1"/>
        <v>0</v>
      </c>
      <c r="I72" s="47"/>
      <c r="J72" s="42"/>
      <c r="K72" s="52"/>
      <c r="L72" s="53"/>
      <c r="M72" s="53"/>
      <c r="N72" s="53"/>
      <c r="O72" s="73" t="str">
        <f t="shared" si="8"/>
        <v>0</v>
      </c>
      <c r="P72" s="53"/>
      <c r="Q72" s="55"/>
      <c r="R72" s="73">
        <f t="shared" si="9"/>
        <v>0</v>
      </c>
      <c r="S72" s="77" t="str">
        <f t="shared" ca="1" si="10"/>
        <v xml:space="preserve"> </v>
      </c>
    </row>
    <row r="73" spans="1:19" x14ac:dyDescent="0.2">
      <c r="A73" s="43" t="s">
        <v>135</v>
      </c>
      <c r="B73" s="139" t="s">
        <v>117</v>
      </c>
      <c r="C73" s="139"/>
      <c r="D73" s="44"/>
      <c r="E73" s="74">
        <v>1</v>
      </c>
      <c r="F73" s="70">
        <f t="shared" si="7"/>
        <v>0</v>
      </c>
      <c r="G73" s="70">
        <f t="shared" si="6"/>
        <v>0</v>
      </c>
      <c r="H73" s="70">
        <f t="shared" si="1"/>
        <v>0</v>
      </c>
      <c r="I73" s="47"/>
      <c r="J73" s="42"/>
      <c r="K73" s="52"/>
      <c r="L73" s="53"/>
      <c r="M73" s="53"/>
      <c r="N73" s="53"/>
      <c r="O73" s="73" t="str">
        <f t="shared" si="8"/>
        <v>0</v>
      </c>
      <c r="P73" s="53"/>
      <c r="Q73" s="55"/>
      <c r="R73" s="73">
        <f t="shared" si="9"/>
        <v>0</v>
      </c>
      <c r="S73" s="77" t="str">
        <f t="shared" ca="1" si="10"/>
        <v xml:space="preserve"> </v>
      </c>
    </row>
    <row r="74" spans="1:19" x14ac:dyDescent="0.2">
      <c r="A74" s="43" t="s">
        <v>136</v>
      </c>
      <c r="B74" s="139" t="s">
        <v>117</v>
      </c>
      <c r="C74" s="139"/>
      <c r="D74" s="44"/>
      <c r="E74" s="74">
        <v>1</v>
      </c>
      <c r="F74" s="70">
        <f t="shared" si="7"/>
        <v>0</v>
      </c>
      <c r="G74" s="70">
        <f t="shared" si="6"/>
        <v>0</v>
      </c>
      <c r="H74" s="70">
        <f t="shared" si="1"/>
        <v>0</v>
      </c>
      <c r="I74" s="47"/>
      <c r="J74" s="42"/>
      <c r="K74" s="52"/>
      <c r="L74" s="53"/>
      <c r="M74" s="53"/>
      <c r="N74" s="53"/>
      <c r="O74" s="73" t="str">
        <f t="shared" si="8"/>
        <v>0</v>
      </c>
      <c r="P74" s="53"/>
      <c r="Q74" s="55"/>
      <c r="R74" s="73">
        <f t="shared" si="9"/>
        <v>0</v>
      </c>
      <c r="S74" s="77" t="str">
        <f t="shared" ca="1" si="10"/>
        <v xml:space="preserve"> </v>
      </c>
    </row>
    <row r="75" spans="1:19" x14ac:dyDescent="0.2">
      <c r="A75" s="43" t="s">
        <v>137</v>
      </c>
      <c r="B75" s="139" t="s">
        <v>117</v>
      </c>
      <c r="C75" s="139"/>
      <c r="D75" s="44"/>
      <c r="E75" s="74">
        <v>1</v>
      </c>
      <c r="F75" s="70">
        <f t="shared" si="7"/>
        <v>0</v>
      </c>
      <c r="G75" s="70">
        <f t="shared" si="6"/>
        <v>0</v>
      </c>
      <c r="H75" s="70">
        <f t="shared" si="1"/>
        <v>0</v>
      </c>
      <c r="I75" s="47"/>
      <c r="J75" s="42"/>
      <c r="K75" s="52"/>
      <c r="L75" s="53"/>
      <c r="M75" s="53"/>
      <c r="N75" s="53"/>
      <c r="O75" s="73" t="str">
        <f t="shared" si="8"/>
        <v>0</v>
      </c>
      <c r="P75" s="53"/>
      <c r="Q75" s="55"/>
      <c r="R75" s="73">
        <f t="shared" si="9"/>
        <v>0</v>
      </c>
      <c r="S75" s="77" t="str">
        <f t="shared" ca="1" si="10"/>
        <v xml:space="preserve"> </v>
      </c>
    </row>
    <row r="76" spans="1:19" ht="39" customHeight="1" x14ac:dyDescent="0.2">
      <c r="A76" s="48" t="s">
        <v>65</v>
      </c>
      <c r="B76" s="140" t="s">
        <v>80</v>
      </c>
      <c r="C76" s="141"/>
      <c r="D76" s="141"/>
      <c r="E76" s="141"/>
      <c r="F76" s="142"/>
      <c r="G76" s="71">
        <f>SUM(G77:G126)</f>
        <v>0</v>
      </c>
      <c r="H76" s="71">
        <f>SUM(H77:H126)</f>
        <v>0</v>
      </c>
      <c r="I76" s="57"/>
      <c r="J76" s="42"/>
      <c r="K76" s="51" t="s">
        <v>173</v>
      </c>
    </row>
    <row r="77" spans="1:19" x14ac:dyDescent="0.2">
      <c r="A77" s="127" t="s">
        <v>66</v>
      </c>
      <c r="B77" s="130" t="s">
        <v>113</v>
      </c>
      <c r="C77" s="47" t="s">
        <v>114</v>
      </c>
      <c r="D77" s="133" t="s">
        <v>5</v>
      </c>
      <c r="E77" s="136"/>
      <c r="F77" s="121" t="str">
        <f>IFERROR(ROUND(AVERAGE(K77:K81),2),"0")</f>
        <v>0</v>
      </c>
      <c r="G77" s="121">
        <f>ROUND(E77*F77,2)</f>
        <v>0</v>
      </c>
      <c r="H77" s="121">
        <f>ROUND(G77*$D$7,2)</f>
        <v>0</v>
      </c>
      <c r="I77" s="124"/>
      <c r="J77" s="58"/>
      <c r="K77" s="53"/>
    </row>
    <row r="78" spans="1:19" x14ac:dyDescent="0.2">
      <c r="A78" s="128"/>
      <c r="B78" s="131"/>
      <c r="C78" s="47" t="s">
        <v>114</v>
      </c>
      <c r="D78" s="134"/>
      <c r="E78" s="137"/>
      <c r="F78" s="122"/>
      <c r="G78" s="122"/>
      <c r="H78" s="122"/>
      <c r="I78" s="125"/>
      <c r="J78" s="58"/>
      <c r="K78" s="53"/>
    </row>
    <row r="79" spans="1:19" x14ac:dyDescent="0.2">
      <c r="A79" s="128"/>
      <c r="B79" s="131"/>
      <c r="C79" s="47" t="s">
        <v>114</v>
      </c>
      <c r="D79" s="134"/>
      <c r="E79" s="137"/>
      <c r="F79" s="122"/>
      <c r="G79" s="122"/>
      <c r="H79" s="122"/>
      <c r="I79" s="125"/>
      <c r="J79" s="58"/>
      <c r="K79" s="53"/>
    </row>
    <row r="80" spans="1:19" x14ac:dyDescent="0.2">
      <c r="A80" s="128"/>
      <c r="B80" s="131"/>
      <c r="C80" s="47" t="s">
        <v>114</v>
      </c>
      <c r="D80" s="134"/>
      <c r="E80" s="137"/>
      <c r="F80" s="122"/>
      <c r="G80" s="122"/>
      <c r="H80" s="122"/>
      <c r="I80" s="125"/>
      <c r="J80" s="58"/>
      <c r="K80" s="53"/>
    </row>
    <row r="81" spans="1:11" x14ac:dyDescent="0.2">
      <c r="A81" s="129"/>
      <c r="B81" s="132"/>
      <c r="C81" s="47" t="s">
        <v>114</v>
      </c>
      <c r="D81" s="135"/>
      <c r="E81" s="138"/>
      <c r="F81" s="123"/>
      <c r="G81" s="123"/>
      <c r="H81" s="123"/>
      <c r="I81" s="126"/>
      <c r="J81" s="58"/>
      <c r="K81" s="53"/>
    </row>
    <row r="82" spans="1:11" x14ac:dyDescent="0.2">
      <c r="A82" s="127" t="s">
        <v>67</v>
      </c>
      <c r="B82" s="130" t="s">
        <v>113</v>
      </c>
      <c r="C82" s="47" t="s">
        <v>114</v>
      </c>
      <c r="D82" s="133" t="s">
        <v>5</v>
      </c>
      <c r="E82" s="136"/>
      <c r="F82" s="121" t="str">
        <f t="shared" ref="F82" si="11">IFERROR(ROUND(AVERAGE(K82:K86),2),"0")</f>
        <v>0</v>
      </c>
      <c r="G82" s="121">
        <f>ROUND(E82*F82,2)</f>
        <v>0</v>
      </c>
      <c r="H82" s="121">
        <f>ROUND(G82*$D$7,2)</f>
        <v>0</v>
      </c>
      <c r="I82" s="124"/>
      <c r="J82" s="58"/>
      <c r="K82" s="53"/>
    </row>
    <row r="83" spans="1:11" x14ac:dyDescent="0.2">
      <c r="A83" s="128"/>
      <c r="B83" s="131"/>
      <c r="C83" s="47" t="s">
        <v>114</v>
      </c>
      <c r="D83" s="134"/>
      <c r="E83" s="137"/>
      <c r="F83" s="122"/>
      <c r="G83" s="122"/>
      <c r="H83" s="122"/>
      <c r="I83" s="125"/>
      <c r="J83" s="58"/>
      <c r="K83" s="53"/>
    </row>
    <row r="84" spans="1:11" x14ac:dyDescent="0.2">
      <c r="A84" s="128"/>
      <c r="B84" s="131"/>
      <c r="C84" s="47" t="s">
        <v>114</v>
      </c>
      <c r="D84" s="134"/>
      <c r="E84" s="137"/>
      <c r="F84" s="122"/>
      <c r="G84" s="122"/>
      <c r="H84" s="122"/>
      <c r="I84" s="125"/>
      <c r="J84" s="58"/>
      <c r="K84" s="53"/>
    </row>
    <row r="85" spans="1:11" x14ac:dyDescent="0.2">
      <c r="A85" s="128"/>
      <c r="B85" s="131"/>
      <c r="C85" s="47" t="s">
        <v>114</v>
      </c>
      <c r="D85" s="134"/>
      <c r="E85" s="137"/>
      <c r="F85" s="122"/>
      <c r="G85" s="122"/>
      <c r="H85" s="122"/>
      <c r="I85" s="125"/>
      <c r="J85" s="58"/>
      <c r="K85" s="53"/>
    </row>
    <row r="86" spans="1:11" x14ac:dyDescent="0.2">
      <c r="A86" s="129"/>
      <c r="B86" s="132"/>
      <c r="C86" s="47" t="s">
        <v>114</v>
      </c>
      <c r="D86" s="135"/>
      <c r="E86" s="138"/>
      <c r="F86" s="123"/>
      <c r="G86" s="123"/>
      <c r="H86" s="123"/>
      <c r="I86" s="126"/>
      <c r="J86" s="58"/>
      <c r="K86" s="53"/>
    </row>
    <row r="87" spans="1:11" x14ac:dyDescent="0.2">
      <c r="A87" s="127" t="s">
        <v>68</v>
      </c>
      <c r="B87" s="130" t="s">
        <v>113</v>
      </c>
      <c r="C87" s="47" t="s">
        <v>114</v>
      </c>
      <c r="D87" s="133" t="s">
        <v>5</v>
      </c>
      <c r="E87" s="136"/>
      <c r="F87" s="121" t="str">
        <f t="shared" ref="F87" si="12">IFERROR(ROUND(AVERAGE(K87:K91),2),"0")</f>
        <v>0</v>
      </c>
      <c r="G87" s="121">
        <f>ROUND(E87*F87,2)</f>
        <v>0</v>
      </c>
      <c r="H87" s="121">
        <f>ROUND(G87*$D$7,2)</f>
        <v>0</v>
      </c>
      <c r="I87" s="124"/>
      <c r="J87" s="58"/>
      <c r="K87" s="53"/>
    </row>
    <row r="88" spans="1:11" x14ac:dyDescent="0.2">
      <c r="A88" s="128"/>
      <c r="B88" s="131"/>
      <c r="C88" s="47" t="s">
        <v>114</v>
      </c>
      <c r="D88" s="134"/>
      <c r="E88" s="137"/>
      <c r="F88" s="122"/>
      <c r="G88" s="122"/>
      <c r="H88" s="122"/>
      <c r="I88" s="125"/>
      <c r="J88" s="58"/>
      <c r="K88" s="53"/>
    </row>
    <row r="89" spans="1:11" x14ac:dyDescent="0.2">
      <c r="A89" s="128"/>
      <c r="B89" s="131"/>
      <c r="C89" s="47" t="s">
        <v>114</v>
      </c>
      <c r="D89" s="134"/>
      <c r="E89" s="137"/>
      <c r="F89" s="122"/>
      <c r="G89" s="122"/>
      <c r="H89" s="122"/>
      <c r="I89" s="125"/>
      <c r="J89" s="58"/>
      <c r="K89" s="53"/>
    </row>
    <row r="90" spans="1:11" x14ac:dyDescent="0.2">
      <c r="A90" s="128"/>
      <c r="B90" s="131"/>
      <c r="C90" s="47" t="s">
        <v>114</v>
      </c>
      <c r="D90" s="134"/>
      <c r="E90" s="137"/>
      <c r="F90" s="122"/>
      <c r="G90" s="122"/>
      <c r="H90" s="122"/>
      <c r="I90" s="125"/>
      <c r="J90" s="58"/>
      <c r="K90" s="53"/>
    </row>
    <row r="91" spans="1:11" x14ac:dyDescent="0.2">
      <c r="A91" s="129"/>
      <c r="B91" s="132"/>
      <c r="C91" s="47" t="s">
        <v>114</v>
      </c>
      <c r="D91" s="135"/>
      <c r="E91" s="138"/>
      <c r="F91" s="123"/>
      <c r="G91" s="123"/>
      <c r="H91" s="123"/>
      <c r="I91" s="126"/>
      <c r="J91" s="58"/>
      <c r="K91" s="53"/>
    </row>
    <row r="92" spans="1:11" x14ac:dyDescent="0.2">
      <c r="A92" s="127" t="s">
        <v>69</v>
      </c>
      <c r="B92" s="130" t="s">
        <v>113</v>
      </c>
      <c r="C92" s="47" t="s">
        <v>114</v>
      </c>
      <c r="D92" s="133" t="s">
        <v>5</v>
      </c>
      <c r="E92" s="136"/>
      <c r="F92" s="121" t="str">
        <f t="shared" ref="F92" si="13">IFERROR(ROUND(AVERAGE(K92:K96),2),"0")</f>
        <v>0</v>
      </c>
      <c r="G92" s="121">
        <f>ROUND(E92*F92,2)</f>
        <v>0</v>
      </c>
      <c r="H92" s="121">
        <f>ROUND(G92*$D$7,2)</f>
        <v>0</v>
      </c>
      <c r="I92" s="124"/>
      <c r="J92" s="58"/>
      <c r="K92" s="53"/>
    </row>
    <row r="93" spans="1:11" x14ac:dyDescent="0.2">
      <c r="A93" s="128"/>
      <c r="B93" s="131"/>
      <c r="C93" s="47" t="s">
        <v>114</v>
      </c>
      <c r="D93" s="134"/>
      <c r="E93" s="137"/>
      <c r="F93" s="122"/>
      <c r="G93" s="122"/>
      <c r="H93" s="122"/>
      <c r="I93" s="125"/>
      <c r="J93" s="58"/>
      <c r="K93" s="53"/>
    </row>
    <row r="94" spans="1:11" x14ac:dyDescent="0.2">
      <c r="A94" s="128"/>
      <c r="B94" s="131"/>
      <c r="C94" s="47" t="s">
        <v>114</v>
      </c>
      <c r="D94" s="134"/>
      <c r="E94" s="137"/>
      <c r="F94" s="122"/>
      <c r="G94" s="122"/>
      <c r="H94" s="122"/>
      <c r="I94" s="125"/>
      <c r="J94" s="58"/>
      <c r="K94" s="53"/>
    </row>
    <row r="95" spans="1:11" x14ac:dyDescent="0.2">
      <c r="A95" s="128"/>
      <c r="B95" s="131"/>
      <c r="C95" s="47" t="s">
        <v>114</v>
      </c>
      <c r="D95" s="134"/>
      <c r="E95" s="137"/>
      <c r="F95" s="122"/>
      <c r="G95" s="122"/>
      <c r="H95" s="122"/>
      <c r="I95" s="125"/>
      <c r="J95" s="58"/>
      <c r="K95" s="53"/>
    </row>
    <row r="96" spans="1:11" x14ac:dyDescent="0.2">
      <c r="A96" s="129"/>
      <c r="B96" s="132"/>
      <c r="C96" s="47" t="s">
        <v>114</v>
      </c>
      <c r="D96" s="135"/>
      <c r="E96" s="138"/>
      <c r="F96" s="123"/>
      <c r="G96" s="123"/>
      <c r="H96" s="123"/>
      <c r="I96" s="126"/>
      <c r="J96" s="58"/>
      <c r="K96" s="53"/>
    </row>
    <row r="97" spans="1:11" x14ac:dyDescent="0.2">
      <c r="A97" s="127" t="s">
        <v>70</v>
      </c>
      <c r="B97" s="130" t="s">
        <v>113</v>
      </c>
      <c r="C97" s="47" t="s">
        <v>114</v>
      </c>
      <c r="D97" s="133" t="s">
        <v>5</v>
      </c>
      <c r="E97" s="136"/>
      <c r="F97" s="121" t="str">
        <f t="shared" ref="F97" si="14">IFERROR(ROUND(AVERAGE(K97:K101),2),"0")</f>
        <v>0</v>
      </c>
      <c r="G97" s="121">
        <f>ROUND(E97*F97,2)</f>
        <v>0</v>
      </c>
      <c r="H97" s="121">
        <f>ROUND(G97*$D$7,2)</f>
        <v>0</v>
      </c>
      <c r="I97" s="124"/>
      <c r="J97" s="58"/>
      <c r="K97" s="53"/>
    </row>
    <row r="98" spans="1:11" x14ac:dyDescent="0.2">
      <c r="A98" s="128"/>
      <c r="B98" s="131"/>
      <c r="C98" s="47" t="s">
        <v>114</v>
      </c>
      <c r="D98" s="134"/>
      <c r="E98" s="137"/>
      <c r="F98" s="122"/>
      <c r="G98" s="122"/>
      <c r="H98" s="122"/>
      <c r="I98" s="125"/>
      <c r="J98" s="58"/>
      <c r="K98" s="53"/>
    </row>
    <row r="99" spans="1:11" x14ac:dyDescent="0.2">
      <c r="A99" s="128"/>
      <c r="B99" s="131"/>
      <c r="C99" s="47" t="s">
        <v>114</v>
      </c>
      <c r="D99" s="134"/>
      <c r="E99" s="137"/>
      <c r="F99" s="122"/>
      <c r="G99" s="122"/>
      <c r="H99" s="122"/>
      <c r="I99" s="125"/>
      <c r="J99" s="58"/>
      <c r="K99" s="53"/>
    </row>
    <row r="100" spans="1:11" x14ac:dyDescent="0.2">
      <c r="A100" s="128"/>
      <c r="B100" s="131"/>
      <c r="C100" s="47" t="s">
        <v>114</v>
      </c>
      <c r="D100" s="134"/>
      <c r="E100" s="137"/>
      <c r="F100" s="122"/>
      <c r="G100" s="122"/>
      <c r="H100" s="122"/>
      <c r="I100" s="125"/>
      <c r="J100" s="58"/>
      <c r="K100" s="53"/>
    </row>
    <row r="101" spans="1:11" x14ac:dyDescent="0.2">
      <c r="A101" s="129"/>
      <c r="B101" s="132"/>
      <c r="C101" s="47" t="s">
        <v>114</v>
      </c>
      <c r="D101" s="135"/>
      <c r="E101" s="138"/>
      <c r="F101" s="123"/>
      <c r="G101" s="123"/>
      <c r="H101" s="123"/>
      <c r="I101" s="126"/>
      <c r="J101" s="58"/>
      <c r="K101" s="53"/>
    </row>
    <row r="102" spans="1:11" x14ac:dyDescent="0.2">
      <c r="A102" s="127" t="s">
        <v>75</v>
      </c>
      <c r="B102" s="130" t="s">
        <v>113</v>
      </c>
      <c r="C102" s="47" t="s">
        <v>114</v>
      </c>
      <c r="D102" s="133" t="s">
        <v>5</v>
      </c>
      <c r="E102" s="136"/>
      <c r="F102" s="121" t="str">
        <f t="shared" ref="F102" si="15">IFERROR(ROUND(AVERAGE(K102:K106),2),"0")</f>
        <v>0</v>
      </c>
      <c r="G102" s="121">
        <f>ROUND(E102*F102,2)</f>
        <v>0</v>
      </c>
      <c r="H102" s="121">
        <f>ROUND(G102*$D$7,2)</f>
        <v>0</v>
      </c>
      <c r="I102" s="124"/>
      <c r="J102" s="58"/>
      <c r="K102" s="53"/>
    </row>
    <row r="103" spans="1:11" x14ac:dyDescent="0.2">
      <c r="A103" s="128"/>
      <c r="B103" s="131"/>
      <c r="C103" s="47" t="s">
        <v>114</v>
      </c>
      <c r="D103" s="134"/>
      <c r="E103" s="137"/>
      <c r="F103" s="122"/>
      <c r="G103" s="122"/>
      <c r="H103" s="122"/>
      <c r="I103" s="125"/>
      <c r="J103" s="58"/>
      <c r="K103" s="53"/>
    </row>
    <row r="104" spans="1:11" x14ac:dyDescent="0.2">
      <c r="A104" s="128"/>
      <c r="B104" s="131"/>
      <c r="C104" s="47" t="s">
        <v>114</v>
      </c>
      <c r="D104" s="134"/>
      <c r="E104" s="137"/>
      <c r="F104" s="122"/>
      <c r="G104" s="122"/>
      <c r="H104" s="122"/>
      <c r="I104" s="125"/>
      <c r="J104" s="58"/>
      <c r="K104" s="53"/>
    </row>
    <row r="105" spans="1:11" x14ac:dyDescent="0.2">
      <c r="A105" s="128"/>
      <c r="B105" s="131"/>
      <c r="C105" s="47" t="s">
        <v>114</v>
      </c>
      <c r="D105" s="134"/>
      <c r="E105" s="137"/>
      <c r="F105" s="122"/>
      <c r="G105" s="122"/>
      <c r="H105" s="122"/>
      <c r="I105" s="125"/>
      <c r="J105" s="58"/>
      <c r="K105" s="53"/>
    </row>
    <row r="106" spans="1:11" x14ac:dyDescent="0.2">
      <c r="A106" s="129"/>
      <c r="B106" s="132"/>
      <c r="C106" s="47" t="s">
        <v>114</v>
      </c>
      <c r="D106" s="135"/>
      <c r="E106" s="138"/>
      <c r="F106" s="123"/>
      <c r="G106" s="123"/>
      <c r="H106" s="123"/>
      <c r="I106" s="126"/>
      <c r="J106" s="58"/>
      <c r="K106" s="53"/>
    </row>
    <row r="107" spans="1:11" x14ac:dyDescent="0.2">
      <c r="A107" s="127" t="s">
        <v>76</v>
      </c>
      <c r="B107" s="130" t="s">
        <v>113</v>
      </c>
      <c r="C107" s="47" t="s">
        <v>114</v>
      </c>
      <c r="D107" s="133" t="s">
        <v>5</v>
      </c>
      <c r="E107" s="136"/>
      <c r="F107" s="121" t="str">
        <f t="shared" ref="F107" si="16">IFERROR(ROUND(AVERAGE(K107:K111),2),"0")</f>
        <v>0</v>
      </c>
      <c r="G107" s="121">
        <f>ROUND(E107*F107,2)</f>
        <v>0</v>
      </c>
      <c r="H107" s="121">
        <f>ROUND(G107*$D$7,2)</f>
        <v>0</v>
      </c>
      <c r="I107" s="124"/>
      <c r="J107" s="58"/>
      <c r="K107" s="53"/>
    </row>
    <row r="108" spans="1:11" x14ac:dyDescent="0.2">
      <c r="A108" s="128"/>
      <c r="B108" s="131"/>
      <c r="C108" s="47" t="s">
        <v>114</v>
      </c>
      <c r="D108" s="134"/>
      <c r="E108" s="137"/>
      <c r="F108" s="122"/>
      <c r="G108" s="122"/>
      <c r="H108" s="122"/>
      <c r="I108" s="125"/>
      <c r="J108" s="58"/>
      <c r="K108" s="53"/>
    </row>
    <row r="109" spans="1:11" x14ac:dyDescent="0.2">
      <c r="A109" s="128"/>
      <c r="B109" s="131"/>
      <c r="C109" s="47" t="s">
        <v>114</v>
      </c>
      <c r="D109" s="134"/>
      <c r="E109" s="137"/>
      <c r="F109" s="122"/>
      <c r="G109" s="122"/>
      <c r="H109" s="122"/>
      <c r="I109" s="125"/>
      <c r="J109" s="58"/>
      <c r="K109" s="53"/>
    </row>
    <row r="110" spans="1:11" x14ac:dyDescent="0.2">
      <c r="A110" s="128"/>
      <c r="B110" s="131"/>
      <c r="C110" s="47" t="s">
        <v>114</v>
      </c>
      <c r="D110" s="134"/>
      <c r="E110" s="137"/>
      <c r="F110" s="122"/>
      <c r="G110" s="122"/>
      <c r="H110" s="122"/>
      <c r="I110" s="125"/>
      <c r="J110" s="58"/>
      <c r="K110" s="53"/>
    </row>
    <row r="111" spans="1:11" x14ac:dyDescent="0.2">
      <c r="A111" s="129"/>
      <c r="B111" s="132"/>
      <c r="C111" s="47" t="s">
        <v>114</v>
      </c>
      <c r="D111" s="135"/>
      <c r="E111" s="138"/>
      <c r="F111" s="123"/>
      <c r="G111" s="123"/>
      <c r="H111" s="123"/>
      <c r="I111" s="126"/>
      <c r="J111" s="58"/>
      <c r="K111" s="53"/>
    </row>
    <row r="112" spans="1:11" x14ac:dyDescent="0.2">
      <c r="A112" s="127" t="s">
        <v>77</v>
      </c>
      <c r="B112" s="130" t="s">
        <v>113</v>
      </c>
      <c r="C112" s="47" t="s">
        <v>114</v>
      </c>
      <c r="D112" s="133" t="s">
        <v>5</v>
      </c>
      <c r="E112" s="136"/>
      <c r="F112" s="121" t="str">
        <f t="shared" ref="F112" si="17">IFERROR(ROUND(AVERAGE(K112:K116),2),"0")</f>
        <v>0</v>
      </c>
      <c r="G112" s="121">
        <f>ROUND(E112*F112,2)</f>
        <v>0</v>
      </c>
      <c r="H112" s="121">
        <f>ROUND(G112*$D$7,2)</f>
        <v>0</v>
      </c>
      <c r="I112" s="124"/>
      <c r="J112" s="58"/>
      <c r="K112" s="53"/>
    </row>
    <row r="113" spans="1:11" x14ac:dyDescent="0.2">
      <c r="A113" s="128"/>
      <c r="B113" s="131"/>
      <c r="C113" s="47" t="s">
        <v>114</v>
      </c>
      <c r="D113" s="134"/>
      <c r="E113" s="137"/>
      <c r="F113" s="122"/>
      <c r="G113" s="122"/>
      <c r="H113" s="122"/>
      <c r="I113" s="125"/>
      <c r="J113" s="58"/>
      <c r="K113" s="53"/>
    </row>
    <row r="114" spans="1:11" x14ac:dyDescent="0.2">
      <c r="A114" s="128"/>
      <c r="B114" s="131"/>
      <c r="C114" s="47" t="s">
        <v>114</v>
      </c>
      <c r="D114" s="134"/>
      <c r="E114" s="137"/>
      <c r="F114" s="122"/>
      <c r="G114" s="122"/>
      <c r="H114" s="122"/>
      <c r="I114" s="125"/>
      <c r="J114" s="58"/>
      <c r="K114" s="53"/>
    </row>
    <row r="115" spans="1:11" x14ac:dyDescent="0.2">
      <c r="A115" s="128"/>
      <c r="B115" s="131"/>
      <c r="C115" s="47" t="s">
        <v>114</v>
      </c>
      <c r="D115" s="134"/>
      <c r="E115" s="137"/>
      <c r="F115" s="122"/>
      <c r="G115" s="122"/>
      <c r="H115" s="122"/>
      <c r="I115" s="125"/>
      <c r="J115" s="58"/>
      <c r="K115" s="53"/>
    </row>
    <row r="116" spans="1:11" x14ac:dyDescent="0.2">
      <c r="A116" s="129"/>
      <c r="B116" s="132"/>
      <c r="C116" s="47" t="s">
        <v>114</v>
      </c>
      <c r="D116" s="135"/>
      <c r="E116" s="138"/>
      <c r="F116" s="123"/>
      <c r="G116" s="123"/>
      <c r="H116" s="123"/>
      <c r="I116" s="126"/>
      <c r="J116" s="58"/>
      <c r="K116" s="53"/>
    </row>
    <row r="117" spans="1:11" x14ac:dyDescent="0.2">
      <c r="A117" s="127" t="s">
        <v>78</v>
      </c>
      <c r="B117" s="130" t="s">
        <v>113</v>
      </c>
      <c r="C117" s="47" t="s">
        <v>114</v>
      </c>
      <c r="D117" s="133" t="s">
        <v>5</v>
      </c>
      <c r="E117" s="136"/>
      <c r="F117" s="121" t="str">
        <f t="shared" ref="F117" si="18">IFERROR(ROUND(AVERAGE(K117:K121),2),"0")</f>
        <v>0</v>
      </c>
      <c r="G117" s="121">
        <f>ROUND(E117*F117,2)</f>
        <v>0</v>
      </c>
      <c r="H117" s="121">
        <f>ROUND(G117*$D$7,2)</f>
        <v>0</v>
      </c>
      <c r="I117" s="124"/>
      <c r="J117" s="58"/>
      <c r="K117" s="53"/>
    </row>
    <row r="118" spans="1:11" x14ac:dyDescent="0.2">
      <c r="A118" s="128"/>
      <c r="B118" s="131"/>
      <c r="C118" s="47" t="s">
        <v>114</v>
      </c>
      <c r="D118" s="134"/>
      <c r="E118" s="137"/>
      <c r="F118" s="122"/>
      <c r="G118" s="122"/>
      <c r="H118" s="122"/>
      <c r="I118" s="125"/>
      <c r="J118" s="58"/>
      <c r="K118" s="53"/>
    </row>
    <row r="119" spans="1:11" x14ac:dyDescent="0.2">
      <c r="A119" s="128"/>
      <c r="B119" s="131"/>
      <c r="C119" s="47" t="s">
        <v>114</v>
      </c>
      <c r="D119" s="134"/>
      <c r="E119" s="137"/>
      <c r="F119" s="122"/>
      <c r="G119" s="122"/>
      <c r="H119" s="122"/>
      <c r="I119" s="125"/>
      <c r="J119" s="58"/>
      <c r="K119" s="53"/>
    </row>
    <row r="120" spans="1:11" x14ac:dyDescent="0.2">
      <c r="A120" s="128"/>
      <c r="B120" s="131"/>
      <c r="C120" s="47" t="s">
        <v>114</v>
      </c>
      <c r="D120" s="134"/>
      <c r="E120" s="137"/>
      <c r="F120" s="122"/>
      <c r="G120" s="122"/>
      <c r="H120" s="122"/>
      <c r="I120" s="125"/>
      <c r="J120" s="58"/>
      <c r="K120" s="53"/>
    </row>
    <row r="121" spans="1:11" x14ac:dyDescent="0.2">
      <c r="A121" s="129"/>
      <c r="B121" s="132"/>
      <c r="C121" s="47" t="s">
        <v>114</v>
      </c>
      <c r="D121" s="135"/>
      <c r="E121" s="138"/>
      <c r="F121" s="123"/>
      <c r="G121" s="123"/>
      <c r="H121" s="123"/>
      <c r="I121" s="126"/>
      <c r="J121" s="58"/>
      <c r="K121" s="53"/>
    </row>
    <row r="122" spans="1:11" x14ac:dyDescent="0.2">
      <c r="A122" s="127" t="s">
        <v>79</v>
      </c>
      <c r="B122" s="130" t="s">
        <v>113</v>
      </c>
      <c r="C122" s="47" t="s">
        <v>114</v>
      </c>
      <c r="D122" s="133" t="s">
        <v>5</v>
      </c>
      <c r="E122" s="136"/>
      <c r="F122" s="121" t="str">
        <f t="shared" ref="F122" si="19">IFERROR(ROUND(AVERAGE(K122:K126),2),"0")</f>
        <v>0</v>
      </c>
      <c r="G122" s="121">
        <f>ROUND(E122*F122,2)</f>
        <v>0</v>
      </c>
      <c r="H122" s="121">
        <f>ROUND(G122*$D$7,2)</f>
        <v>0</v>
      </c>
      <c r="I122" s="124"/>
      <c r="J122" s="58"/>
      <c r="K122" s="53"/>
    </row>
    <row r="123" spans="1:11" x14ac:dyDescent="0.2">
      <c r="A123" s="128"/>
      <c r="B123" s="131"/>
      <c r="C123" s="47" t="s">
        <v>114</v>
      </c>
      <c r="D123" s="134"/>
      <c r="E123" s="137"/>
      <c r="F123" s="122"/>
      <c r="G123" s="122"/>
      <c r="H123" s="122"/>
      <c r="I123" s="125"/>
      <c r="J123" s="58"/>
      <c r="K123" s="53"/>
    </row>
    <row r="124" spans="1:11" x14ac:dyDescent="0.2">
      <c r="A124" s="128"/>
      <c r="B124" s="131"/>
      <c r="C124" s="47" t="s">
        <v>114</v>
      </c>
      <c r="D124" s="134"/>
      <c r="E124" s="137"/>
      <c r="F124" s="122"/>
      <c r="G124" s="122"/>
      <c r="H124" s="122"/>
      <c r="I124" s="125"/>
      <c r="J124" s="58"/>
      <c r="K124" s="53"/>
    </row>
    <row r="125" spans="1:11" x14ac:dyDescent="0.2">
      <c r="A125" s="128"/>
      <c r="B125" s="131"/>
      <c r="C125" s="47" t="s">
        <v>114</v>
      </c>
      <c r="D125" s="134"/>
      <c r="E125" s="137"/>
      <c r="F125" s="122"/>
      <c r="G125" s="122"/>
      <c r="H125" s="122"/>
      <c r="I125" s="125"/>
      <c r="J125" s="58"/>
      <c r="K125" s="53"/>
    </row>
    <row r="126" spans="1:11" x14ac:dyDescent="0.2">
      <c r="A126" s="129"/>
      <c r="B126" s="132"/>
      <c r="C126" s="47" t="s">
        <v>114</v>
      </c>
      <c r="D126" s="135"/>
      <c r="E126" s="138"/>
      <c r="F126" s="123"/>
      <c r="G126" s="123"/>
      <c r="H126" s="123"/>
      <c r="I126" s="126"/>
      <c r="J126" s="58"/>
      <c r="K126" s="53"/>
    </row>
    <row r="127" spans="1:11" ht="12.75" customHeight="1" x14ac:dyDescent="0.2">
      <c r="A127" s="48" t="s">
        <v>71</v>
      </c>
      <c r="B127" s="140" t="s">
        <v>81</v>
      </c>
      <c r="C127" s="141"/>
      <c r="D127" s="141"/>
      <c r="E127" s="141"/>
      <c r="F127" s="142"/>
      <c r="G127" s="71">
        <f>SUM(G128,G135,G142,G149,G156,G163,G170,G177,G184,G191)</f>
        <v>0</v>
      </c>
      <c r="H127" s="71">
        <f>SUM(H128,H135,H142,H149,H156,H163,H170,H177,H184,H191)</f>
        <v>0</v>
      </c>
      <c r="I127" s="57"/>
      <c r="J127" s="42"/>
    </row>
    <row r="128" spans="1:11" x14ac:dyDescent="0.2">
      <c r="A128" s="118" t="s">
        <v>174</v>
      </c>
      <c r="B128" s="115" t="s">
        <v>145</v>
      </c>
      <c r="C128" s="59" t="s">
        <v>146</v>
      </c>
      <c r="D128" s="60"/>
      <c r="E128" s="61"/>
      <c r="F128" s="54"/>
      <c r="G128" s="72">
        <f>SUM(G129:G134)</f>
        <v>0</v>
      </c>
      <c r="H128" s="72">
        <f>ROUND(G128*$D$7,2)</f>
        <v>0</v>
      </c>
      <c r="I128" s="115"/>
    </row>
    <row r="129" spans="1:9" x14ac:dyDescent="0.2">
      <c r="A129" s="119"/>
      <c r="B129" s="116"/>
      <c r="C129" s="62" t="s">
        <v>147</v>
      </c>
      <c r="D129" s="63"/>
      <c r="E129" s="64"/>
      <c r="F129" s="53"/>
      <c r="G129" s="73">
        <f t="shared" ref="G129:G134" si="20">ROUND(E129*F129,2)</f>
        <v>0</v>
      </c>
      <c r="H129" s="65"/>
      <c r="I129" s="116"/>
    </row>
    <row r="130" spans="1:9" ht="13.5" customHeight="1" x14ac:dyDescent="0.2">
      <c r="A130" s="119"/>
      <c r="B130" s="116"/>
      <c r="C130" s="62" t="s">
        <v>148</v>
      </c>
      <c r="D130" s="63"/>
      <c r="E130" s="64"/>
      <c r="F130" s="53"/>
      <c r="G130" s="73">
        <f t="shared" si="20"/>
        <v>0</v>
      </c>
      <c r="H130" s="65"/>
      <c r="I130" s="116"/>
    </row>
    <row r="131" spans="1:9" x14ac:dyDescent="0.2">
      <c r="A131" s="119"/>
      <c r="B131" s="116"/>
      <c r="C131" s="62" t="s">
        <v>149</v>
      </c>
      <c r="D131" s="63"/>
      <c r="E131" s="64"/>
      <c r="F131" s="53"/>
      <c r="G131" s="73">
        <f t="shared" si="20"/>
        <v>0</v>
      </c>
      <c r="H131" s="65"/>
      <c r="I131" s="116"/>
    </row>
    <row r="132" spans="1:9" x14ac:dyDescent="0.2">
      <c r="A132" s="119"/>
      <c r="B132" s="116"/>
      <c r="C132" s="62" t="s">
        <v>150</v>
      </c>
      <c r="D132" s="63"/>
      <c r="E132" s="64"/>
      <c r="F132" s="53"/>
      <c r="G132" s="73">
        <f t="shared" si="20"/>
        <v>0</v>
      </c>
      <c r="H132" s="65"/>
      <c r="I132" s="116"/>
    </row>
    <row r="133" spans="1:9" x14ac:dyDescent="0.2">
      <c r="A133" s="119"/>
      <c r="B133" s="116"/>
      <c r="C133" s="65" t="s">
        <v>151</v>
      </c>
      <c r="D133" s="63"/>
      <c r="E133" s="64"/>
      <c r="F133" s="53"/>
      <c r="G133" s="73">
        <f t="shared" si="20"/>
        <v>0</v>
      </c>
      <c r="H133" s="65"/>
      <c r="I133" s="116"/>
    </row>
    <row r="134" spans="1:9" x14ac:dyDescent="0.2">
      <c r="A134" s="120"/>
      <c r="B134" s="117"/>
      <c r="C134" s="65" t="s">
        <v>151</v>
      </c>
      <c r="D134" s="63"/>
      <c r="E134" s="64"/>
      <c r="F134" s="53"/>
      <c r="G134" s="73">
        <f t="shared" si="20"/>
        <v>0</v>
      </c>
      <c r="H134" s="65"/>
      <c r="I134" s="117"/>
    </row>
    <row r="135" spans="1:9" ht="12.75" customHeight="1" x14ac:dyDescent="0.2">
      <c r="A135" s="118" t="s">
        <v>175</v>
      </c>
      <c r="B135" s="115" t="s">
        <v>145</v>
      </c>
      <c r="C135" s="59" t="s">
        <v>146</v>
      </c>
      <c r="D135" s="60"/>
      <c r="E135" s="61"/>
      <c r="F135" s="54"/>
      <c r="G135" s="72">
        <f>SUM(G136:G141)</f>
        <v>0</v>
      </c>
      <c r="H135" s="72">
        <f>ROUND(G135*$D$7,2)</f>
        <v>0</v>
      </c>
      <c r="I135" s="115"/>
    </row>
    <row r="136" spans="1:9" x14ac:dyDescent="0.2">
      <c r="A136" s="119"/>
      <c r="B136" s="116"/>
      <c r="C136" s="62" t="s">
        <v>147</v>
      </c>
      <c r="D136" s="63"/>
      <c r="E136" s="64"/>
      <c r="F136" s="53"/>
      <c r="G136" s="73">
        <f t="shared" ref="G136:G141" si="21">ROUND(E136*F136,2)</f>
        <v>0</v>
      </c>
      <c r="H136" s="65"/>
      <c r="I136" s="116"/>
    </row>
    <row r="137" spans="1:9" x14ac:dyDescent="0.2">
      <c r="A137" s="119"/>
      <c r="B137" s="116"/>
      <c r="C137" s="62" t="s">
        <v>148</v>
      </c>
      <c r="D137" s="63"/>
      <c r="E137" s="64"/>
      <c r="F137" s="53"/>
      <c r="G137" s="73">
        <f t="shared" si="21"/>
        <v>0</v>
      </c>
      <c r="H137" s="65"/>
      <c r="I137" s="116"/>
    </row>
    <row r="138" spans="1:9" x14ac:dyDescent="0.2">
      <c r="A138" s="119"/>
      <c r="B138" s="116"/>
      <c r="C138" s="62" t="s">
        <v>149</v>
      </c>
      <c r="D138" s="63"/>
      <c r="E138" s="64"/>
      <c r="F138" s="53"/>
      <c r="G138" s="73">
        <f t="shared" si="21"/>
        <v>0</v>
      </c>
      <c r="H138" s="65"/>
      <c r="I138" s="116"/>
    </row>
    <row r="139" spans="1:9" x14ac:dyDescent="0.2">
      <c r="A139" s="119"/>
      <c r="B139" s="116"/>
      <c r="C139" s="62" t="s">
        <v>150</v>
      </c>
      <c r="D139" s="63"/>
      <c r="E139" s="64"/>
      <c r="F139" s="53"/>
      <c r="G139" s="73">
        <f t="shared" si="21"/>
        <v>0</v>
      </c>
      <c r="H139" s="65"/>
      <c r="I139" s="116"/>
    </row>
    <row r="140" spans="1:9" x14ac:dyDescent="0.2">
      <c r="A140" s="119"/>
      <c r="B140" s="116"/>
      <c r="C140" s="65" t="s">
        <v>151</v>
      </c>
      <c r="D140" s="63"/>
      <c r="E140" s="64"/>
      <c r="F140" s="53"/>
      <c r="G140" s="73">
        <f t="shared" si="21"/>
        <v>0</v>
      </c>
      <c r="H140" s="65"/>
      <c r="I140" s="116"/>
    </row>
    <row r="141" spans="1:9" x14ac:dyDescent="0.2">
      <c r="A141" s="120"/>
      <c r="B141" s="117"/>
      <c r="C141" s="65" t="s">
        <v>151</v>
      </c>
      <c r="D141" s="63"/>
      <c r="E141" s="64"/>
      <c r="F141" s="53"/>
      <c r="G141" s="73">
        <f t="shared" si="21"/>
        <v>0</v>
      </c>
      <c r="H141" s="65"/>
      <c r="I141" s="117"/>
    </row>
    <row r="142" spans="1:9" ht="12.75" customHeight="1" x14ac:dyDescent="0.2">
      <c r="A142" s="118" t="s">
        <v>176</v>
      </c>
      <c r="B142" s="115" t="s">
        <v>145</v>
      </c>
      <c r="C142" s="59" t="s">
        <v>146</v>
      </c>
      <c r="D142" s="60"/>
      <c r="E142" s="61"/>
      <c r="F142" s="54"/>
      <c r="G142" s="72">
        <f>SUM(G143:G148)</f>
        <v>0</v>
      </c>
      <c r="H142" s="72">
        <f>ROUND(G142*$D$7,2)</f>
        <v>0</v>
      </c>
      <c r="I142" s="115"/>
    </row>
    <row r="143" spans="1:9" x14ac:dyDescent="0.2">
      <c r="A143" s="119"/>
      <c r="B143" s="116"/>
      <c r="C143" s="62" t="s">
        <v>147</v>
      </c>
      <c r="D143" s="63"/>
      <c r="E143" s="64"/>
      <c r="F143" s="53"/>
      <c r="G143" s="73">
        <f t="shared" ref="G143:G148" si="22">ROUND(E143*F143,2)</f>
        <v>0</v>
      </c>
      <c r="H143" s="65"/>
      <c r="I143" s="116"/>
    </row>
    <row r="144" spans="1:9" x14ac:dyDescent="0.2">
      <c r="A144" s="119"/>
      <c r="B144" s="116"/>
      <c r="C144" s="62" t="s">
        <v>148</v>
      </c>
      <c r="D144" s="63"/>
      <c r="E144" s="64"/>
      <c r="F144" s="53"/>
      <c r="G144" s="73">
        <f t="shared" si="22"/>
        <v>0</v>
      </c>
      <c r="H144" s="65"/>
      <c r="I144" s="116"/>
    </row>
    <row r="145" spans="1:9" x14ac:dyDescent="0.2">
      <c r="A145" s="119"/>
      <c r="B145" s="116"/>
      <c r="C145" s="62" t="s">
        <v>149</v>
      </c>
      <c r="D145" s="63"/>
      <c r="E145" s="64"/>
      <c r="F145" s="53"/>
      <c r="G145" s="73">
        <f t="shared" si="22"/>
        <v>0</v>
      </c>
      <c r="H145" s="65"/>
      <c r="I145" s="116"/>
    </row>
    <row r="146" spans="1:9" x14ac:dyDescent="0.2">
      <c r="A146" s="119"/>
      <c r="B146" s="116"/>
      <c r="C146" s="62" t="s">
        <v>150</v>
      </c>
      <c r="D146" s="63"/>
      <c r="E146" s="64"/>
      <c r="F146" s="53"/>
      <c r="G146" s="73">
        <f t="shared" si="22"/>
        <v>0</v>
      </c>
      <c r="H146" s="65"/>
      <c r="I146" s="116"/>
    </row>
    <row r="147" spans="1:9" x14ac:dyDescent="0.2">
      <c r="A147" s="119"/>
      <c r="B147" s="116"/>
      <c r="C147" s="65" t="s">
        <v>151</v>
      </c>
      <c r="D147" s="63"/>
      <c r="E147" s="64"/>
      <c r="F147" s="53"/>
      <c r="G147" s="73">
        <f t="shared" si="22"/>
        <v>0</v>
      </c>
      <c r="H147" s="65"/>
      <c r="I147" s="116"/>
    </row>
    <row r="148" spans="1:9" x14ac:dyDescent="0.2">
      <c r="A148" s="120"/>
      <c r="B148" s="117"/>
      <c r="C148" s="65" t="s">
        <v>151</v>
      </c>
      <c r="D148" s="63"/>
      <c r="E148" s="64"/>
      <c r="F148" s="53"/>
      <c r="G148" s="73">
        <f t="shared" si="22"/>
        <v>0</v>
      </c>
      <c r="H148" s="65"/>
      <c r="I148" s="117"/>
    </row>
    <row r="149" spans="1:9" ht="12.75" customHeight="1" x14ac:dyDescent="0.2">
      <c r="A149" s="118" t="s">
        <v>177</v>
      </c>
      <c r="B149" s="115" t="s">
        <v>145</v>
      </c>
      <c r="C149" s="59" t="s">
        <v>146</v>
      </c>
      <c r="D149" s="60"/>
      <c r="E149" s="61"/>
      <c r="F149" s="54"/>
      <c r="G149" s="72">
        <f>SUM(G150:G155)</f>
        <v>0</v>
      </c>
      <c r="H149" s="72">
        <f>ROUND(G149*$D$7,2)</f>
        <v>0</v>
      </c>
      <c r="I149" s="115"/>
    </row>
    <row r="150" spans="1:9" ht="12.75" customHeight="1" x14ac:dyDescent="0.2">
      <c r="A150" s="119"/>
      <c r="B150" s="116"/>
      <c r="C150" s="62" t="s">
        <v>147</v>
      </c>
      <c r="D150" s="63"/>
      <c r="E150" s="64"/>
      <c r="F150" s="53"/>
      <c r="G150" s="73">
        <f t="shared" ref="G150:G155" si="23">ROUND(E150*F150,2)</f>
        <v>0</v>
      </c>
      <c r="H150" s="65"/>
      <c r="I150" s="116"/>
    </row>
    <row r="151" spans="1:9" ht="12.75" customHeight="1" x14ac:dyDescent="0.2">
      <c r="A151" s="119"/>
      <c r="B151" s="116"/>
      <c r="C151" s="62" t="s">
        <v>148</v>
      </c>
      <c r="D151" s="63"/>
      <c r="E151" s="64"/>
      <c r="F151" s="53"/>
      <c r="G151" s="73">
        <f t="shared" si="23"/>
        <v>0</v>
      </c>
      <c r="H151" s="65"/>
      <c r="I151" s="116"/>
    </row>
    <row r="152" spans="1:9" ht="12.75" customHeight="1" x14ac:dyDescent="0.2">
      <c r="A152" s="119"/>
      <c r="B152" s="116"/>
      <c r="C152" s="62" t="s">
        <v>149</v>
      </c>
      <c r="D152" s="63"/>
      <c r="E152" s="64"/>
      <c r="F152" s="53"/>
      <c r="G152" s="73">
        <f t="shared" si="23"/>
        <v>0</v>
      </c>
      <c r="H152" s="65"/>
      <c r="I152" s="116"/>
    </row>
    <row r="153" spans="1:9" ht="12.75" customHeight="1" x14ac:dyDescent="0.2">
      <c r="A153" s="119"/>
      <c r="B153" s="116"/>
      <c r="C153" s="62" t="s">
        <v>150</v>
      </c>
      <c r="D153" s="63"/>
      <c r="E153" s="64"/>
      <c r="F153" s="53"/>
      <c r="G153" s="73">
        <f t="shared" si="23"/>
        <v>0</v>
      </c>
      <c r="H153" s="65"/>
      <c r="I153" s="116"/>
    </row>
    <row r="154" spans="1:9" ht="12.75" customHeight="1" x14ac:dyDescent="0.2">
      <c r="A154" s="119"/>
      <c r="B154" s="116"/>
      <c r="C154" s="65" t="s">
        <v>151</v>
      </c>
      <c r="D154" s="63"/>
      <c r="E154" s="64"/>
      <c r="F154" s="53"/>
      <c r="G154" s="73">
        <f t="shared" si="23"/>
        <v>0</v>
      </c>
      <c r="H154" s="65"/>
      <c r="I154" s="116"/>
    </row>
    <row r="155" spans="1:9" ht="12.75" customHeight="1" x14ac:dyDescent="0.2">
      <c r="A155" s="120"/>
      <c r="B155" s="117"/>
      <c r="C155" s="65" t="s">
        <v>151</v>
      </c>
      <c r="D155" s="63"/>
      <c r="E155" s="64"/>
      <c r="F155" s="53"/>
      <c r="G155" s="73">
        <f t="shared" si="23"/>
        <v>0</v>
      </c>
      <c r="H155" s="65"/>
      <c r="I155" s="117"/>
    </row>
    <row r="156" spans="1:9" ht="12.75" customHeight="1" x14ac:dyDescent="0.2">
      <c r="A156" s="118" t="s">
        <v>178</v>
      </c>
      <c r="B156" s="115" t="s">
        <v>145</v>
      </c>
      <c r="C156" s="59" t="s">
        <v>146</v>
      </c>
      <c r="D156" s="60"/>
      <c r="E156" s="61"/>
      <c r="F156" s="54"/>
      <c r="G156" s="72">
        <f>SUM(G157:G162)</f>
        <v>0</v>
      </c>
      <c r="H156" s="72">
        <f>ROUND(G156*$D$7,2)</f>
        <v>0</v>
      </c>
      <c r="I156" s="115"/>
    </row>
    <row r="157" spans="1:9" ht="12.75" customHeight="1" x14ac:dyDescent="0.2">
      <c r="A157" s="119"/>
      <c r="B157" s="116"/>
      <c r="C157" s="62" t="s">
        <v>147</v>
      </c>
      <c r="D157" s="63"/>
      <c r="E157" s="64"/>
      <c r="F157" s="53"/>
      <c r="G157" s="73">
        <f t="shared" ref="G157:G162" si="24">ROUND(E157*F157,2)</f>
        <v>0</v>
      </c>
      <c r="H157" s="65"/>
      <c r="I157" s="116"/>
    </row>
    <row r="158" spans="1:9" ht="12.75" customHeight="1" x14ac:dyDescent="0.2">
      <c r="A158" s="119"/>
      <c r="B158" s="116"/>
      <c r="C158" s="62" t="s">
        <v>148</v>
      </c>
      <c r="D158" s="63"/>
      <c r="E158" s="64"/>
      <c r="F158" s="53"/>
      <c r="G158" s="73">
        <f t="shared" si="24"/>
        <v>0</v>
      </c>
      <c r="H158" s="65"/>
      <c r="I158" s="116"/>
    </row>
    <row r="159" spans="1:9" ht="12.75" customHeight="1" x14ac:dyDescent="0.2">
      <c r="A159" s="119"/>
      <c r="B159" s="116"/>
      <c r="C159" s="62" t="s">
        <v>149</v>
      </c>
      <c r="D159" s="63"/>
      <c r="E159" s="64"/>
      <c r="F159" s="53"/>
      <c r="G159" s="73">
        <f t="shared" si="24"/>
        <v>0</v>
      </c>
      <c r="H159" s="65"/>
      <c r="I159" s="116"/>
    </row>
    <row r="160" spans="1:9" ht="12.75" customHeight="1" x14ac:dyDescent="0.2">
      <c r="A160" s="119"/>
      <c r="B160" s="116"/>
      <c r="C160" s="62" t="s">
        <v>150</v>
      </c>
      <c r="D160" s="63"/>
      <c r="E160" s="64"/>
      <c r="F160" s="53"/>
      <c r="G160" s="73">
        <f t="shared" si="24"/>
        <v>0</v>
      </c>
      <c r="H160" s="65"/>
      <c r="I160" s="116"/>
    </row>
    <row r="161" spans="1:9" ht="12.75" customHeight="1" x14ac:dyDescent="0.2">
      <c r="A161" s="119"/>
      <c r="B161" s="116"/>
      <c r="C161" s="65" t="s">
        <v>151</v>
      </c>
      <c r="D161" s="63"/>
      <c r="E161" s="64"/>
      <c r="F161" s="53"/>
      <c r="G161" s="73">
        <f t="shared" si="24"/>
        <v>0</v>
      </c>
      <c r="H161" s="65"/>
      <c r="I161" s="116"/>
    </row>
    <row r="162" spans="1:9" ht="12.75" customHeight="1" x14ac:dyDescent="0.2">
      <c r="A162" s="120"/>
      <c r="B162" s="117"/>
      <c r="C162" s="65" t="s">
        <v>151</v>
      </c>
      <c r="D162" s="63"/>
      <c r="E162" s="64"/>
      <c r="F162" s="53"/>
      <c r="G162" s="73">
        <f t="shared" si="24"/>
        <v>0</v>
      </c>
      <c r="H162" s="65"/>
      <c r="I162" s="117"/>
    </row>
    <row r="163" spans="1:9" ht="12.75" customHeight="1" x14ac:dyDescent="0.2">
      <c r="A163" s="118" t="s">
        <v>179</v>
      </c>
      <c r="B163" s="115" t="s">
        <v>145</v>
      </c>
      <c r="C163" s="59" t="s">
        <v>146</v>
      </c>
      <c r="D163" s="60"/>
      <c r="E163" s="61"/>
      <c r="F163" s="54"/>
      <c r="G163" s="72">
        <f>SUM(G164:G169)</f>
        <v>0</v>
      </c>
      <c r="H163" s="72">
        <f>ROUND(G163*$D$7,2)</f>
        <v>0</v>
      </c>
      <c r="I163" s="115"/>
    </row>
    <row r="164" spans="1:9" ht="12.75" customHeight="1" x14ac:dyDescent="0.2">
      <c r="A164" s="119"/>
      <c r="B164" s="116"/>
      <c r="C164" s="62" t="s">
        <v>147</v>
      </c>
      <c r="D164" s="63"/>
      <c r="E164" s="64"/>
      <c r="F164" s="53"/>
      <c r="G164" s="73">
        <f t="shared" ref="G164:G169" si="25">ROUND(E164*F164,2)</f>
        <v>0</v>
      </c>
      <c r="H164" s="65"/>
      <c r="I164" s="116"/>
    </row>
    <row r="165" spans="1:9" ht="12.75" customHeight="1" x14ac:dyDescent="0.2">
      <c r="A165" s="119"/>
      <c r="B165" s="116"/>
      <c r="C165" s="62" t="s">
        <v>148</v>
      </c>
      <c r="D165" s="63"/>
      <c r="E165" s="64"/>
      <c r="F165" s="53"/>
      <c r="G165" s="73">
        <f t="shared" si="25"/>
        <v>0</v>
      </c>
      <c r="H165" s="65"/>
      <c r="I165" s="116"/>
    </row>
    <row r="166" spans="1:9" ht="12.75" customHeight="1" x14ac:dyDescent="0.2">
      <c r="A166" s="119"/>
      <c r="B166" s="116"/>
      <c r="C166" s="62" t="s">
        <v>149</v>
      </c>
      <c r="D166" s="63"/>
      <c r="E166" s="64"/>
      <c r="F166" s="53"/>
      <c r="G166" s="73">
        <f t="shared" si="25"/>
        <v>0</v>
      </c>
      <c r="H166" s="65"/>
      <c r="I166" s="116"/>
    </row>
    <row r="167" spans="1:9" ht="12.75" customHeight="1" x14ac:dyDescent="0.2">
      <c r="A167" s="119"/>
      <c r="B167" s="116"/>
      <c r="C167" s="62" t="s">
        <v>150</v>
      </c>
      <c r="D167" s="63"/>
      <c r="E167" s="64"/>
      <c r="F167" s="53"/>
      <c r="G167" s="73">
        <f t="shared" si="25"/>
        <v>0</v>
      </c>
      <c r="H167" s="65"/>
      <c r="I167" s="116"/>
    </row>
    <row r="168" spans="1:9" ht="12.75" customHeight="1" x14ac:dyDescent="0.2">
      <c r="A168" s="119"/>
      <c r="B168" s="116"/>
      <c r="C168" s="65" t="s">
        <v>151</v>
      </c>
      <c r="D168" s="63"/>
      <c r="E168" s="64"/>
      <c r="F168" s="53"/>
      <c r="G168" s="73">
        <f t="shared" si="25"/>
        <v>0</v>
      </c>
      <c r="H168" s="65"/>
      <c r="I168" s="116"/>
    </row>
    <row r="169" spans="1:9" ht="12.75" customHeight="1" x14ac:dyDescent="0.2">
      <c r="A169" s="120"/>
      <c r="B169" s="117"/>
      <c r="C169" s="65" t="s">
        <v>151</v>
      </c>
      <c r="D169" s="63"/>
      <c r="E169" s="64"/>
      <c r="F169" s="53"/>
      <c r="G169" s="73">
        <f t="shared" si="25"/>
        <v>0</v>
      </c>
      <c r="H169" s="65"/>
      <c r="I169" s="117"/>
    </row>
    <row r="170" spans="1:9" ht="12.75" customHeight="1" x14ac:dyDescent="0.2">
      <c r="A170" s="118" t="s">
        <v>180</v>
      </c>
      <c r="B170" s="115" t="s">
        <v>145</v>
      </c>
      <c r="C170" s="59" t="s">
        <v>146</v>
      </c>
      <c r="D170" s="60"/>
      <c r="E170" s="61"/>
      <c r="F170" s="54"/>
      <c r="G170" s="72">
        <f>SUM(G171:G176)</f>
        <v>0</v>
      </c>
      <c r="H170" s="72">
        <f>ROUND(G170*$D$7,2)</f>
        <v>0</v>
      </c>
      <c r="I170" s="115"/>
    </row>
    <row r="171" spans="1:9" ht="12.75" customHeight="1" x14ac:dyDescent="0.2">
      <c r="A171" s="119"/>
      <c r="B171" s="116"/>
      <c r="C171" s="62" t="s">
        <v>147</v>
      </c>
      <c r="D171" s="63"/>
      <c r="E171" s="64"/>
      <c r="F171" s="53"/>
      <c r="G171" s="73">
        <f t="shared" ref="G171:G176" si="26">ROUND(E171*F171,2)</f>
        <v>0</v>
      </c>
      <c r="H171" s="65"/>
      <c r="I171" s="116"/>
    </row>
    <row r="172" spans="1:9" ht="12.75" customHeight="1" x14ac:dyDescent="0.2">
      <c r="A172" s="119"/>
      <c r="B172" s="116"/>
      <c r="C172" s="62" t="s">
        <v>148</v>
      </c>
      <c r="D172" s="63"/>
      <c r="E172" s="64"/>
      <c r="F172" s="53"/>
      <c r="G172" s="73">
        <f t="shared" si="26"/>
        <v>0</v>
      </c>
      <c r="H172" s="65"/>
      <c r="I172" s="116"/>
    </row>
    <row r="173" spans="1:9" ht="12.75" customHeight="1" x14ac:dyDescent="0.2">
      <c r="A173" s="119"/>
      <c r="B173" s="116"/>
      <c r="C173" s="62" t="s">
        <v>149</v>
      </c>
      <c r="D173" s="63"/>
      <c r="E173" s="64"/>
      <c r="F173" s="53"/>
      <c r="G173" s="73">
        <f t="shared" si="26"/>
        <v>0</v>
      </c>
      <c r="H173" s="65"/>
      <c r="I173" s="116"/>
    </row>
    <row r="174" spans="1:9" ht="12.75" customHeight="1" x14ac:dyDescent="0.2">
      <c r="A174" s="119"/>
      <c r="B174" s="116"/>
      <c r="C174" s="62" t="s">
        <v>150</v>
      </c>
      <c r="D174" s="63"/>
      <c r="E174" s="64"/>
      <c r="F174" s="53"/>
      <c r="G174" s="73">
        <f t="shared" si="26"/>
        <v>0</v>
      </c>
      <c r="H174" s="65"/>
      <c r="I174" s="116"/>
    </row>
    <row r="175" spans="1:9" ht="12.75" customHeight="1" x14ac:dyDescent="0.2">
      <c r="A175" s="119"/>
      <c r="B175" s="116"/>
      <c r="C175" s="65" t="s">
        <v>151</v>
      </c>
      <c r="D175" s="63"/>
      <c r="E175" s="64"/>
      <c r="F175" s="53"/>
      <c r="G175" s="73">
        <f t="shared" si="26"/>
        <v>0</v>
      </c>
      <c r="H175" s="65"/>
      <c r="I175" s="116"/>
    </row>
    <row r="176" spans="1:9" ht="12.75" customHeight="1" x14ac:dyDescent="0.2">
      <c r="A176" s="120"/>
      <c r="B176" s="117"/>
      <c r="C176" s="65" t="s">
        <v>151</v>
      </c>
      <c r="D176" s="63"/>
      <c r="E176" s="64"/>
      <c r="F176" s="53"/>
      <c r="G176" s="73">
        <f t="shared" si="26"/>
        <v>0</v>
      </c>
      <c r="H176" s="65"/>
      <c r="I176" s="117"/>
    </row>
    <row r="177" spans="1:9" ht="12.75" customHeight="1" x14ac:dyDescent="0.2">
      <c r="A177" s="118" t="s">
        <v>181</v>
      </c>
      <c r="B177" s="115" t="s">
        <v>145</v>
      </c>
      <c r="C177" s="59" t="s">
        <v>146</v>
      </c>
      <c r="D177" s="60"/>
      <c r="E177" s="61"/>
      <c r="F177" s="54"/>
      <c r="G177" s="72">
        <f>SUM(G178:G183)</f>
        <v>0</v>
      </c>
      <c r="H177" s="72">
        <f>ROUND(G177*$D$7,2)</f>
        <v>0</v>
      </c>
      <c r="I177" s="115"/>
    </row>
    <row r="178" spans="1:9" ht="12.75" customHeight="1" x14ac:dyDescent="0.2">
      <c r="A178" s="119"/>
      <c r="B178" s="116"/>
      <c r="C178" s="62" t="s">
        <v>147</v>
      </c>
      <c r="D178" s="63"/>
      <c r="E178" s="64"/>
      <c r="F178" s="53"/>
      <c r="G178" s="73">
        <f t="shared" ref="G178:G183" si="27">ROUND(E178*F178,2)</f>
        <v>0</v>
      </c>
      <c r="H178" s="65"/>
      <c r="I178" s="116"/>
    </row>
    <row r="179" spans="1:9" ht="12.75" customHeight="1" x14ac:dyDescent="0.2">
      <c r="A179" s="119"/>
      <c r="B179" s="116"/>
      <c r="C179" s="62" t="s">
        <v>148</v>
      </c>
      <c r="D179" s="63"/>
      <c r="E179" s="64"/>
      <c r="F179" s="53"/>
      <c r="G179" s="73">
        <f t="shared" si="27"/>
        <v>0</v>
      </c>
      <c r="H179" s="65"/>
      <c r="I179" s="116"/>
    </row>
    <row r="180" spans="1:9" ht="12.75" customHeight="1" x14ac:dyDescent="0.2">
      <c r="A180" s="119"/>
      <c r="B180" s="116"/>
      <c r="C180" s="62" t="s">
        <v>149</v>
      </c>
      <c r="D180" s="63"/>
      <c r="E180" s="64"/>
      <c r="F180" s="53"/>
      <c r="G180" s="73">
        <f t="shared" si="27"/>
        <v>0</v>
      </c>
      <c r="H180" s="65"/>
      <c r="I180" s="116"/>
    </row>
    <row r="181" spans="1:9" ht="12.75" customHeight="1" x14ac:dyDescent="0.2">
      <c r="A181" s="119"/>
      <c r="B181" s="116"/>
      <c r="C181" s="62" t="s">
        <v>150</v>
      </c>
      <c r="D181" s="63"/>
      <c r="E181" s="64"/>
      <c r="F181" s="53"/>
      <c r="G181" s="73">
        <f t="shared" si="27"/>
        <v>0</v>
      </c>
      <c r="H181" s="65"/>
      <c r="I181" s="116"/>
    </row>
    <row r="182" spans="1:9" ht="12.75" customHeight="1" x14ac:dyDescent="0.2">
      <c r="A182" s="119"/>
      <c r="B182" s="116"/>
      <c r="C182" s="65" t="s">
        <v>151</v>
      </c>
      <c r="D182" s="63"/>
      <c r="E182" s="64"/>
      <c r="F182" s="53"/>
      <c r="G182" s="73">
        <f t="shared" si="27"/>
        <v>0</v>
      </c>
      <c r="H182" s="65"/>
      <c r="I182" s="116"/>
    </row>
    <row r="183" spans="1:9" ht="12.75" customHeight="1" x14ac:dyDescent="0.2">
      <c r="A183" s="120"/>
      <c r="B183" s="117"/>
      <c r="C183" s="65" t="s">
        <v>151</v>
      </c>
      <c r="D183" s="63"/>
      <c r="E183" s="64"/>
      <c r="F183" s="53"/>
      <c r="G183" s="73">
        <f t="shared" si="27"/>
        <v>0</v>
      </c>
      <c r="H183" s="65"/>
      <c r="I183" s="117"/>
    </row>
    <row r="184" spans="1:9" ht="12.75" customHeight="1" x14ac:dyDescent="0.2">
      <c r="A184" s="118" t="s">
        <v>182</v>
      </c>
      <c r="B184" s="115" t="s">
        <v>145</v>
      </c>
      <c r="C184" s="59" t="s">
        <v>146</v>
      </c>
      <c r="D184" s="60"/>
      <c r="E184" s="61"/>
      <c r="F184" s="54"/>
      <c r="G184" s="72">
        <f>SUM(G185:G190)</f>
        <v>0</v>
      </c>
      <c r="H184" s="72">
        <f>ROUND(G184*$D$7,2)</f>
        <v>0</v>
      </c>
      <c r="I184" s="115"/>
    </row>
    <row r="185" spans="1:9" ht="12.75" customHeight="1" x14ac:dyDescent="0.2">
      <c r="A185" s="119"/>
      <c r="B185" s="116"/>
      <c r="C185" s="62" t="s">
        <v>147</v>
      </c>
      <c r="D185" s="63"/>
      <c r="E185" s="64"/>
      <c r="F185" s="53"/>
      <c r="G185" s="73">
        <f t="shared" ref="G185:G190" si="28">ROUND(E185*F185,2)</f>
        <v>0</v>
      </c>
      <c r="H185" s="65"/>
      <c r="I185" s="116"/>
    </row>
    <row r="186" spans="1:9" ht="12.75" customHeight="1" x14ac:dyDescent="0.2">
      <c r="A186" s="119"/>
      <c r="B186" s="116"/>
      <c r="C186" s="62" t="s">
        <v>148</v>
      </c>
      <c r="D186" s="63"/>
      <c r="E186" s="64"/>
      <c r="F186" s="53"/>
      <c r="G186" s="73">
        <f t="shared" si="28"/>
        <v>0</v>
      </c>
      <c r="H186" s="65"/>
      <c r="I186" s="116"/>
    </row>
    <row r="187" spans="1:9" ht="12.75" customHeight="1" x14ac:dyDescent="0.2">
      <c r="A187" s="119"/>
      <c r="B187" s="116"/>
      <c r="C187" s="62" t="s">
        <v>149</v>
      </c>
      <c r="D187" s="63"/>
      <c r="E187" s="64"/>
      <c r="F187" s="53"/>
      <c r="G187" s="73">
        <f t="shared" si="28"/>
        <v>0</v>
      </c>
      <c r="H187" s="65"/>
      <c r="I187" s="116"/>
    </row>
    <row r="188" spans="1:9" ht="12.75" customHeight="1" x14ac:dyDescent="0.2">
      <c r="A188" s="119"/>
      <c r="B188" s="116"/>
      <c r="C188" s="62" t="s">
        <v>150</v>
      </c>
      <c r="D188" s="63"/>
      <c r="E188" s="64"/>
      <c r="F188" s="53"/>
      <c r="G188" s="73">
        <f t="shared" si="28"/>
        <v>0</v>
      </c>
      <c r="H188" s="65"/>
      <c r="I188" s="116"/>
    </row>
    <row r="189" spans="1:9" ht="12.75" customHeight="1" x14ac:dyDescent="0.2">
      <c r="A189" s="119"/>
      <c r="B189" s="116"/>
      <c r="C189" s="65" t="s">
        <v>151</v>
      </c>
      <c r="D189" s="63"/>
      <c r="E189" s="64"/>
      <c r="F189" s="53"/>
      <c r="G189" s="73">
        <f t="shared" si="28"/>
        <v>0</v>
      </c>
      <c r="H189" s="65"/>
      <c r="I189" s="116"/>
    </row>
    <row r="190" spans="1:9" ht="12.75" customHeight="1" x14ac:dyDescent="0.2">
      <c r="A190" s="120"/>
      <c r="B190" s="117"/>
      <c r="C190" s="65" t="s">
        <v>151</v>
      </c>
      <c r="D190" s="63"/>
      <c r="E190" s="64"/>
      <c r="F190" s="53"/>
      <c r="G190" s="73">
        <f t="shared" si="28"/>
        <v>0</v>
      </c>
      <c r="H190" s="65"/>
      <c r="I190" s="117"/>
    </row>
    <row r="191" spans="1:9" ht="12.75" customHeight="1" x14ac:dyDescent="0.2">
      <c r="A191" s="118" t="s">
        <v>183</v>
      </c>
      <c r="B191" s="115" t="s">
        <v>145</v>
      </c>
      <c r="C191" s="59" t="s">
        <v>146</v>
      </c>
      <c r="D191" s="60"/>
      <c r="E191" s="61"/>
      <c r="F191" s="54"/>
      <c r="G191" s="72">
        <f>SUM(G192:G197)</f>
        <v>0</v>
      </c>
      <c r="H191" s="72">
        <f>ROUND(G191*$D$7,2)</f>
        <v>0</v>
      </c>
      <c r="I191" s="115"/>
    </row>
    <row r="192" spans="1:9" ht="12.75" customHeight="1" x14ac:dyDescent="0.2">
      <c r="A192" s="119"/>
      <c r="B192" s="116"/>
      <c r="C192" s="62" t="s">
        <v>147</v>
      </c>
      <c r="D192" s="63"/>
      <c r="E192" s="64"/>
      <c r="F192" s="53"/>
      <c r="G192" s="73">
        <f t="shared" ref="G192:G197" si="29">ROUND(E192*F192,2)</f>
        <v>0</v>
      </c>
      <c r="H192" s="65"/>
      <c r="I192" s="116"/>
    </row>
    <row r="193" spans="1:12" ht="12.75" customHeight="1" x14ac:dyDescent="0.2">
      <c r="A193" s="119"/>
      <c r="B193" s="116"/>
      <c r="C193" s="62" t="s">
        <v>148</v>
      </c>
      <c r="D193" s="63"/>
      <c r="E193" s="64"/>
      <c r="F193" s="53"/>
      <c r="G193" s="73">
        <f t="shared" si="29"/>
        <v>0</v>
      </c>
      <c r="H193" s="65"/>
      <c r="I193" s="116"/>
    </row>
    <row r="194" spans="1:12" ht="12.75" customHeight="1" x14ac:dyDescent="0.2">
      <c r="A194" s="119"/>
      <c r="B194" s="116"/>
      <c r="C194" s="62" t="s">
        <v>149</v>
      </c>
      <c r="D194" s="63"/>
      <c r="E194" s="64"/>
      <c r="F194" s="53"/>
      <c r="G194" s="73">
        <f t="shared" si="29"/>
        <v>0</v>
      </c>
      <c r="H194" s="65"/>
      <c r="I194" s="116"/>
    </row>
    <row r="195" spans="1:12" x14ac:dyDescent="0.2">
      <c r="A195" s="119"/>
      <c r="B195" s="116"/>
      <c r="C195" s="62" t="s">
        <v>150</v>
      </c>
      <c r="D195" s="63"/>
      <c r="E195" s="64"/>
      <c r="F195" s="53"/>
      <c r="G195" s="73">
        <f t="shared" si="29"/>
        <v>0</v>
      </c>
      <c r="H195" s="65"/>
      <c r="I195" s="116"/>
    </row>
    <row r="196" spans="1:12" x14ac:dyDescent="0.2">
      <c r="A196" s="119"/>
      <c r="B196" s="116"/>
      <c r="C196" s="65" t="s">
        <v>151</v>
      </c>
      <c r="D196" s="63"/>
      <c r="E196" s="64"/>
      <c r="F196" s="53"/>
      <c r="G196" s="73">
        <f t="shared" si="29"/>
        <v>0</v>
      </c>
      <c r="H196" s="65"/>
      <c r="I196" s="116"/>
    </row>
    <row r="197" spans="1:12" x14ac:dyDescent="0.2">
      <c r="A197" s="120"/>
      <c r="B197" s="117"/>
      <c r="C197" s="65" t="s">
        <v>151</v>
      </c>
      <c r="D197" s="63"/>
      <c r="E197" s="64"/>
      <c r="F197" s="53"/>
      <c r="G197" s="73">
        <f t="shared" si="29"/>
        <v>0</v>
      </c>
      <c r="H197" s="65"/>
      <c r="I197" s="117"/>
    </row>
    <row r="198" spans="1:12" ht="26.25" customHeight="1" x14ac:dyDescent="0.2">
      <c r="A198" s="48" t="s">
        <v>99</v>
      </c>
      <c r="B198" s="155" t="s">
        <v>82</v>
      </c>
      <c r="C198" s="155"/>
      <c r="D198" s="155"/>
      <c r="E198" s="155"/>
      <c r="F198" s="155"/>
      <c r="G198" s="71">
        <f>SUM(G199:G203)</f>
        <v>0</v>
      </c>
      <c r="H198" s="71">
        <f>SUM(H199:H203)</f>
        <v>0</v>
      </c>
      <c r="I198" s="57"/>
      <c r="J198" s="42"/>
      <c r="K198" s="51" t="s">
        <v>144</v>
      </c>
      <c r="L198" s="51" t="s">
        <v>141</v>
      </c>
    </row>
    <row r="199" spans="1:12" x14ac:dyDescent="0.2">
      <c r="A199" s="43" t="s">
        <v>100</v>
      </c>
      <c r="B199" s="139" t="s">
        <v>72</v>
      </c>
      <c r="C199" s="139"/>
      <c r="D199" s="66" t="s">
        <v>126</v>
      </c>
      <c r="E199" s="67"/>
      <c r="F199" s="70">
        <f>K199*L199</f>
        <v>0</v>
      </c>
      <c r="G199" s="70">
        <f t="shared" si="0"/>
        <v>0</v>
      </c>
      <c r="H199" s="70">
        <f>ROUND(G199*$D$7,2)</f>
        <v>0</v>
      </c>
      <c r="I199" s="47"/>
      <c r="J199" s="42"/>
      <c r="K199" s="53"/>
      <c r="L199" s="53"/>
    </row>
    <row r="200" spans="1:12" x14ac:dyDescent="0.2">
      <c r="A200" s="43" t="s">
        <v>101</v>
      </c>
      <c r="B200" s="139" t="s">
        <v>72</v>
      </c>
      <c r="C200" s="139"/>
      <c r="D200" s="66" t="s">
        <v>126</v>
      </c>
      <c r="E200" s="67"/>
      <c r="F200" s="70">
        <f t="shared" ref="F200:F203" si="30">K200*L200</f>
        <v>0</v>
      </c>
      <c r="G200" s="70">
        <f t="shared" si="0"/>
        <v>0</v>
      </c>
      <c r="H200" s="70">
        <f t="shared" ref="H200:H203" si="31">ROUND(G200*$D$7,2)</f>
        <v>0</v>
      </c>
      <c r="I200" s="47"/>
      <c r="J200" s="42"/>
      <c r="K200" s="53"/>
      <c r="L200" s="53"/>
    </row>
    <row r="201" spans="1:12" x14ac:dyDescent="0.2">
      <c r="A201" s="43" t="s">
        <v>102</v>
      </c>
      <c r="B201" s="139" t="s">
        <v>72</v>
      </c>
      <c r="C201" s="139"/>
      <c r="D201" s="66" t="s">
        <v>126</v>
      </c>
      <c r="E201" s="67"/>
      <c r="F201" s="70">
        <f t="shared" si="30"/>
        <v>0</v>
      </c>
      <c r="G201" s="70">
        <f t="shared" si="0"/>
        <v>0</v>
      </c>
      <c r="H201" s="70">
        <f t="shared" si="31"/>
        <v>0</v>
      </c>
      <c r="I201" s="47"/>
      <c r="J201" s="42"/>
      <c r="K201" s="53"/>
      <c r="L201" s="53"/>
    </row>
    <row r="202" spans="1:12" x14ac:dyDescent="0.2">
      <c r="A202" s="43" t="s">
        <v>103</v>
      </c>
      <c r="B202" s="139" t="s">
        <v>72</v>
      </c>
      <c r="C202" s="139"/>
      <c r="D202" s="66" t="s">
        <v>126</v>
      </c>
      <c r="E202" s="67"/>
      <c r="F202" s="70">
        <f t="shared" si="30"/>
        <v>0</v>
      </c>
      <c r="G202" s="70">
        <f t="shared" si="0"/>
        <v>0</v>
      </c>
      <c r="H202" s="70">
        <f t="shared" si="31"/>
        <v>0</v>
      </c>
      <c r="I202" s="47"/>
      <c r="J202" s="42"/>
      <c r="K202" s="53"/>
      <c r="L202" s="53"/>
    </row>
    <row r="203" spans="1:12" x14ac:dyDescent="0.2">
      <c r="A203" s="43" t="s">
        <v>104</v>
      </c>
      <c r="B203" s="139" t="s">
        <v>72</v>
      </c>
      <c r="C203" s="139"/>
      <c r="D203" s="66" t="s">
        <v>126</v>
      </c>
      <c r="E203" s="67"/>
      <c r="F203" s="70">
        <f t="shared" si="30"/>
        <v>0</v>
      </c>
      <c r="G203" s="70">
        <f t="shared" si="0"/>
        <v>0</v>
      </c>
      <c r="H203" s="70">
        <f t="shared" si="31"/>
        <v>0</v>
      </c>
      <c r="I203" s="47"/>
      <c r="J203" s="42"/>
      <c r="K203" s="53"/>
      <c r="L203" s="53"/>
    </row>
    <row r="204" spans="1:12" ht="26.25" customHeight="1" x14ac:dyDescent="0.2">
      <c r="A204" s="48" t="s">
        <v>105</v>
      </c>
      <c r="B204" s="155" t="s">
        <v>111</v>
      </c>
      <c r="C204" s="155"/>
      <c r="D204" s="155"/>
      <c r="E204" s="155"/>
      <c r="F204" s="155"/>
      <c r="G204" s="71">
        <f>SUM(G205:G209)</f>
        <v>0</v>
      </c>
      <c r="H204" s="71">
        <f>SUM(H205:H209)</f>
        <v>0</v>
      </c>
      <c r="I204" s="57"/>
      <c r="J204" s="42"/>
      <c r="K204" s="51" t="s">
        <v>144</v>
      </c>
      <c r="L204" s="51" t="s">
        <v>141</v>
      </c>
    </row>
    <row r="205" spans="1:12" x14ac:dyDescent="0.2">
      <c r="A205" s="43" t="s">
        <v>106</v>
      </c>
      <c r="B205" s="139" t="s">
        <v>112</v>
      </c>
      <c r="C205" s="139"/>
      <c r="D205" s="66" t="s">
        <v>126</v>
      </c>
      <c r="E205" s="67"/>
      <c r="F205" s="70">
        <f>K205*L205</f>
        <v>0</v>
      </c>
      <c r="G205" s="70">
        <f t="shared" ref="G205:G209" si="32">ROUND(E205*F205,2)</f>
        <v>0</v>
      </c>
      <c r="H205" s="70">
        <f t="shared" ref="H205:H209" si="33">ROUND(G205*$D$7,2)</f>
        <v>0</v>
      </c>
      <c r="I205" s="47"/>
      <c r="J205" s="42"/>
      <c r="K205" s="53"/>
      <c r="L205" s="53"/>
    </row>
    <row r="206" spans="1:12" x14ac:dyDescent="0.2">
      <c r="A206" s="43" t="s">
        <v>107</v>
      </c>
      <c r="B206" s="139" t="s">
        <v>112</v>
      </c>
      <c r="C206" s="139"/>
      <c r="D206" s="66" t="s">
        <v>126</v>
      </c>
      <c r="E206" s="67"/>
      <c r="F206" s="70">
        <f t="shared" ref="F206:F209" si="34">K206*L206</f>
        <v>0</v>
      </c>
      <c r="G206" s="70">
        <f t="shared" si="32"/>
        <v>0</v>
      </c>
      <c r="H206" s="70">
        <f t="shared" si="33"/>
        <v>0</v>
      </c>
      <c r="I206" s="47"/>
      <c r="J206" s="42"/>
      <c r="K206" s="53"/>
      <c r="L206" s="53"/>
    </row>
    <row r="207" spans="1:12" x14ac:dyDescent="0.2">
      <c r="A207" s="43" t="s">
        <v>108</v>
      </c>
      <c r="B207" s="139" t="s">
        <v>112</v>
      </c>
      <c r="C207" s="139"/>
      <c r="D207" s="66" t="s">
        <v>126</v>
      </c>
      <c r="E207" s="67"/>
      <c r="F207" s="70">
        <f t="shared" si="34"/>
        <v>0</v>
      </c>
      <c r="G207" s="70">
        <f t="shared" si="32"/>
        <v>0</v>
      </c>
      <c r="H207" s="70">
        <f t="shared" si="33"/>
        <v>0</v>
      </c>
      <c r="I207" s="47"/>
      <c r="J207" s="42"/>
      <c r="K207" s="53"/>
      <c r="L207" s="53"/>
    </row>
    <row r="208" spans="1:12" x14ac:dyDescent="0.2">
      <c r="A208" s="43" t="s">
        <v>109</v>
      </c>
      <c r="B208" s="139" t="s">
        <v>112</v>
      </c>
      <c r="C208" s="139"/>
      <c r="D208" s="66" t="s">
        <v>126</v>
      </c>
      <c r="E208" s="67"/>
      <c r="F208" s="70">
        <f t="shared" si="34"/>
        <v>0</v>
      </c>
      <c r="G208" s="70">
        <f t="shared" si="32"/>
        <v>0</v>
      </c>
      <c r="H208" s="70">
        <f t="shared" si="33"/>
        <v>0</v>
      </c>
      <c r="I208" s="47"/>
      <c r="J208" s="42"/>
      <c r="K208" s="53"/>
      <c r="L208" s="53"/>
    </row>
    <row r="209" spans="1:12" x14ac:dyDescent="0.2">
      <c r="A209" s="43" t="s">
        <v>110</v>
      </c>
      <c r="B209" s="139" t="s">
        <v>112</v>
      </c>
      <c r="C209" s="139"/>
      <c r="D209" s="66" t="s">
        <v>126</v>
      </c>
      <c r="E209" s="67"/>
      <c r="F209" s="70">
        <f t="shared" si="34"/>
        <v>0</v>
      </c>
      <c r="G209" s="70">
        <f t="shared" si="32"/>
        <v>0</v>
      </c>
      <c r="H209" s="70">
        <f t="shared" si="33"/>
        <v>0</v>
      </c>
      <c r="I209" s="47"/>
      <c r="J209" s="42"/>
      <c r="K209" s="53"/>
      <c r="L209" s="53"/>
    </row>
    <row r="210" spans="1:12" x14ac:dyDescent="0.2">
      <c r="A210" s="156" t="s">
        <v>43</v>
      </c>
      <c r="B210" s="156"/>
      <c r="C210" s="156"/>
      <c r="D210" s="156"/>
      <c r="E210" s="156"/>
      <c r="F210" s="156"/>
      <c r="G210" s="69">
        <f>G10+G21</f>
        <v>0</v>
      </c>
      <c r="H210" s="69">
        <f>H10+H21</f>
        <v>0</v>
      </c>
      <c r="I210" s="41"/>
      <c r="J210" s="42"/>
    </row>
    <row r="211" spans="1:12" x14ac:dyDescent="0.2">
      <c r="G211" s="68"/>
      <c r="H211" s="68"/>
    </row>
  </sheetData>
  <sheetProtection algorithmName="SHA-512" hashValue="ZDfItejHNMSBcd7wUa/d8Oxz68sC1dgFAMD/P2gt/M4CAJmrVN53OX5NpTE1DTi3y0pBI26XqQrpOqOfdGr4Qg==" saltValue="2q4QMvgJYgGlFn+k1eX5pg==" spinCount="100000" sheet="1" objects="1" scenarios="1" formatRows="0"/>
  <mergeCells count="199">
    <mergeCell ref="D1:I1"/>
    <mergeCell ref="A3:C3"/>
    <mergeCell ref="D3:I3"/>
    <mergeCell ref="D4:E4"/>
    <mergeCell ref="F4:G4"/>
    <mergeCell ref="A5:C5"/>
    <mergeCell ref="D5:I5"/>
    <mergeCell ref="B15:C15"/>
    <mergeCell ref="B16:C16"/>
    <mergeCell ref="B17:C17"/>
    <mergeCell ref="B18:C18"/>
    <mergeCell ref="B19:C19"/>
    <mergeCell ref="B20:C20"/>
    <mergeCell ref="B9:C9"/>
    <mergeCell ref="B10:F10"/>
    <mergeCell ref="B11:C11"/>
    <mergeCell ref="B12:C12"/>
    <mergeCell ref="B13:C13"/>
    <mergeCell ref="B14:C14"/>
    <mergeCell ref="B27:C27"/>
    <mergeCell ref="B28:C28"/>
    <mergeCell ref="B29:C29"/>
    <mergeCell ref="B30:C30"/>
    <mergeCell ref="B31:C31"/>
    <mergeCell ref="B32:C32"/>
    <mergeCell ref="B21:F21"/>
    <mergeCell ref="B22:F22"/>
    <mergeCell ref="B23:C23"/>
    <mergeCell ref="B24:C24"/>
    <mergeCell ref="B25:C25"/>
    <mergeCell ref="B26:C26"/>
    <mergeCell ref="B39:C39"/>
    <mergeCell ref="B40:C40"/>
    <mergeCell ref="B41:C41"/>
    <mergeCell ref="B42:C42"/>
    <mergeCell ref="B43:C43"/>
    <mergeCell ref="B44:F44"/>
    <mergeCell ref="B33:F33"/>
    <mergeCell ref="B34:C34"/>
    <mergeCell ref="B35:C35"/>
    <mergeCell ref="B36:C36"/>
    <mergeCell ref="B37:C37"/>
    <mergeCell ref="B38:C38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F60"/>
    <mergeCell ref="B61:C61"/>
    <mergeCell ref="B62:C62"/>
    <mergeCell ref="B75:C75"/>
    <mergeCell ref="B76:F76"/>
    <mergeCell ref="A77:A81"/>
    <mergeCell ref="B77:B81"/>
    <mergeCell ref="D77:D81"/>
    <mergeCell ref="E77:E81"/>
    <mergeCell ref="F77:F81"/>
    <mergeCell ref="B69:C69"/>
    <mergeCell ref="B70:C70"/>
    <mergeCell ref="B71:C71"/>
    <mergeCell ref="B72:C72"/>
    <mergeCell ref="B73:C73"/>
    <mergeCell ref="B74:C74"/>
    <mergeCell ref="G77:G81"/>
    <mergeCell ref="H77:H81"/>
    <mergeCell ref="I77:I81"/>
    <mergeCell ref="A82:A86"/>
    <mergeCell ref="B82:B86"/>
    <mergeCell ref="D82:D86"/>
    <mergeCell ref="E82:E86"/>
    <mergeCell ref="F82:F86"/>
    <mergeCell ref="G82:G86"/>
    <mergeCell ref="H82:H86"/>
    <mergeCell ref="I82:I86"/>
    <mergeCell ref="A87:A91"/>
    <mergeCell ref="B87:B91"/>
    <mergeCell ref="D87:D91"/>
    <mergeCell ref="E87:E91"/>
    <mergeCell ref="F87:F91"/>
    <mergeCell ref="G87:G91"/>
    <mergeCell ref="H87:H91"/>
    <mergeCell ref="I87:I91"/>
    <mergeCell ref="H92:H96"/>
    <mergeCell ref="I92:I96"/>
    <mergeCell ref="A97:A101"/>
    <mergeCell ref="B97:B101"/>
    <mergeCell ref="D97:D101"/>
    <mergeCell ref="E97:E101"/>
    <mergeCell ref="F97:F101"/>
    <mergeCell ref="G97:G101"/>
    <mergeCell ref="H97:H101"/>
    <mergeCell ref="I97:I101"/>
    <mergeCell ref="A92:A96"/>
    <mergeCell ref="B92:B96"/>
    <mergeCell ref="D92:D96"/>
    <mergeCell ref="E92:E96"/>
    <mergeCell ref="F92:F96"/>
    <mergeCell ref="G92:G96"/>
    <mergeCell ref="H102:H106"/>
    <mergeCell ref="I102:I106"/>
    <mergeCell ref="A107:A111"/>
    <mergeCell ref="B107:B111"/>
    <mergeCell ref="D107:D111"/>
    <mergeCell ref="E107:E111"/>
    <mergeCell ref="F107:F111"/>
    <mergeCell ref="G107:G111"/>
    <mergeCell ref="H107:H111"/>
    <mergeCell ref="I107:I111"/>
    <mergeCell ref="A102:A106"/>
    <mergeCell ref="B102:B106"/>
    <mergeCell ref="D102:D106"/>
    <mergeCell ref="E102:E106"/>
    <mergeCell ref="F102:F106"/>
    <mergeCell ref="G102:G106"/>
    <mergeCell ref="H112:H116"/>
    <mergeCell ref="I112:I116"/>
    <mergeCell ref="A117:A121"/>
    <mergeCell ref="B117:B121"/>
    <mergeCell ref="D117:D121"/>
    <mergeCell ref="E117:E121"/>
    <mergeCell ref="F117:F121"/>
    <mergeCell ref="G117:G121"/>
    <mergeCell ref="H117:H121"/>
    <mergeCell ref="I117:I121"/>
    <mergeCell ref="A112:A116"/>
    <mergeCell ref="B112:B116"/>
    <mergeCell ref="D112:D116"/>
    <mergeCell ref="E112:E116"/>
    <mergeCell ref="F112:F116"/>
    <mergeCell ref="G112:G116"/>
    <mergeCell ref="B128:B134"/>
    <mergeCell ref="H122:H126"/>
    <mergeCell ref="I122:I126"/>
    <mergeCell ref="B127:F127"/>
    <mergeCell ref="A122:A126"/>
    <mergeCell ref="B122:B126"/>
    <mergeCell ref="D122:D126"/>
    <mergeCell ref="E122:E126"/>
    <mergeCell ref="F122:F126"/>
    <mergeCell ref="G122:G126"/>
    <mergeCell ref="A128:A134"/>
    <mergeCell ref="I128:I134"/>
    <mergeCell ref="A135:A141"/>
    <mergeCell ref="B135:B141"/>
    <mergeCell ref="I135:I141"/>
    <mergeCell ref="A142:A148"/>
    <mergeCell ref="B142:B148"/>
    <mergeCell ref="I142:I148"/>
    <mergeCell ref="A149:A155"/>
    <mergeCell ref="B149:B155"/>
    <mergeCell ref="I149:I155"/>
    <mergeCell ref="A156:A162"/>
    <mergeCell ref="B156:B162"/>
    <mergeCell ref="I156:I162"/>
    <mergeCell ref="A163:A169"/>
    <mergeCell ref="B163:B169"/>
    <mergeCell ref="I163:I169"/>
    <mergeCell ref="A170:A176"/>
    <mergeCell ref="B170:B176"/>
    <mergeCell ref="I170:I176"/>
    <mergeCell ref="A177:A183"/>
    <mergeCell ref="B177:B183"/>
    <mergeCell ref="I177:I183"/>
    <mergeCell ref="A184:A190"/>
    <mergeCell ref="B184:B190"/>
    <mergeCell ref="I184:I190"/>
    <mergeCell ref="A191:A197"/>
    <mergeCell ref="B191:B197"/>
    <mergeCell ref="I191:I197"/>
    <mergeCell ref="B207:C207"/>
    <mergeCell ref="B208:C208"/>
    <mergeCell ref="B209:C209"/>
    <mergeCell ref="A210:F210"/>
    <mergeCell ref="B198:F198"/>
    <mergeCell ref="B199:C199"/>
    <mergeCell ref="B200:C200"/>
    <mergeCell ref="B201:C201"/>
    <mergeCell ref="B202:C202"/>
    <mergeCell ref="B203:C203"/>
    <mergeCell ref="B204:F204"/>
    <mergeCell ref="B205:C205"/>
    <mergeCell ref="B206:C206"/>
  </mergeCells>
  <conditionalFormatting sqref="L10:L20">
    <cfRule type="duplicateValues" dxfId="11" priority="1"/>
  </conditionalFormatting>
  <dataValidations xWindow="493" yWindow="426" count="8"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77:I126"/>
    <dataValidation type="list" allowBlank="1" showInputMessage="1" showErrorMessage="1" sqref="D1:I1">
      <formula1>"Moksliniai tyrimai, Eksperimentinė plėtra"</formula1>
    </dataValidation>
    <dataValidation allowBlank="1" showErrorMessage="1" sqref="F77:F126"/>
    <dataValidation allowBlank="1" showInputMessage="1" showErrorMessage="1" prompt="Įveskite vienos pareigybės darbuotojų fizinio rodiklio pasiekimui skiriamą darbo laiką valandomis." sqref="E77:E126"/>
    <dataValidation type="list" allowBlank="1" showInputMessage="1" showErrorMessage="1" sqref="J1">
      <formula1>"Taikomieji (pramoniniai) moksliniai tyrimai, Eksperimentinė plėtra (bandomoji taikomoji veikla)"</formula1>
    </dataValidation>
    <dataValidation type="list" allowBlank="1" showInputMessage="1" showErrorMessage="1" prompt="Pasirinkite finansavimo intensyvumą, vadovaudamiesi Aprašo 71 punktu" sqref="D7">
      <formula1>"0%,15%,25%,35%,40%,45%,50%,60%,65%,70%,75%,80%"</formula1>
    </dataValidation>
    <dataValidation type="list" allowBlank="1" showInputMessage="1" showErrorMessage="1" sqref="H7">
      <formula1>"4,5"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verticalDpi="0" r:id="rId1"/>
  <headerFooter>
    <oddFooter>&amp;A&amp;RPuslapių &amp;P</oddFooter>
  </headerFooter>
  <rowBreaks count="1" manualBreakCount="1">
    <brk id="148" max="1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7">
    <tabColor rgb="FF92D050"/>
    <pageSetUpPr fitToPage="1"/>
  </sheetPr>
  <dimension ref="A1:S211"/>
  <sheetViews>
    <sheetView zoomScaleNormal="100" workbookViewId="0">
      <pane ySplit="9" topLeftCell="A121" activePane="bottomLeft" state="frozen"/>
      <selection pane="bottomLeft" activeCell="D7" sqref="D7"/>
    </sheetView>
  </sheetViews>
  <sheetFormatPr defaultRowHeight="12.75" x14ac:dyDescent="0.2"/>
  <cols>
    <col min="1" max="1" width="5.5703125" style="32" customWidth="1"/>
    <col min="2" max="2" width="26.140625" style="32" customWidth="1"/>
    <col min="3" max="3" width="28.5703125" style="32" customWidth="1"/>
    <col min="4" max="4" width="12.7109375" style="32" bestFit="1" customWidth="1"/>
    <col min="5" max="5" width="8.140625" style="32" customWidth="1"/>
    <col min="6" max="6" width="12.7109375" style="32" customWidth="1"/>
    <col min="7" max="7" width="18.42578125" style="32" customWidth="1"/>
    <col min="8" max="8" width="16.5703125" style="32" customWidth="1"/>
    <col min="9" max="9" width="34.28515625" style="32" customWidth="1"/>
    <col min="10" max="10" width="1.5703125" style="32" customWidth="1"/>
    <col min="11" max="11" width="22.5703125" style="32" customWidth="1"/>
    <col min="12" max="12" width="16.5703125" style="32" customWidth="1"/>
    <col min="13" max="13" width="15.28515625" style="32" customWidth="1"/>
    <col min="14" max="14" width="10" style="32" customWidth="1"/>
    <col min="15" max="15" width="11.7109375" style="32" customWidth="1"/>
    <col min="16" max="16" width="14" style="32" customWidth="1"/>
    <col min="17" max="17" width="15" style="32" customWidth="1"/>
    <col min="18" max="18" width="22.42578125" style="32" customWidth="1"/>
    <col min="19" max="16384" width="9.140625" style="32"/>
  </cols>
  <sheetData>
    <row r="1" spans="1:10" x14ac:dyDescent="0.2">
      <c r="A1" s="34"/>
      <c r="B1" s="34"/>
      <c r="C1" s="34" t="s">
        <v>89</v>
      </c>
      <c r="D1" s="148"/>
      <c r="E1" s="148"/>
      <c r="F1" s="148"/>
      <c r="G1" s="148"/>
      <c r="H1" s="148"/>
      <c r="I1" s="148"/>
      <c r="J1" s="31"/>
    </row>
    <row r="2" spans="1:10" ht="13.5" customHeight="1" x14ac:dyDescent="0.2">
      <c r="A2" s="34"/>
      <c r="B2" s="34"/>
      <c r="C2" s="34" t="s">
        <v>86</v>
      </c>
      <c r="D2" s="33"/>
      <c r="E2" s="31"/>
      <c r="F2" s="31"/>
      <c r="G2" s="31"/>
      <c r="H2" s="31"/>
      <c r="I2" s="31"/>
      <c r="J2" s="31"/>
    </row>
    <row r="3" spans="1:10" x14ac:dyDescent="0.2">
      <c r="A3" s="147" t="s">
        <v>73</v>
      </c>
      <c r="B3" s="147"/>
      <c r="C3" s="147"/>
      <c r="D3" s="148"/>
      <c r="E3" s="148"/>
      <c r="F3" s="148"/>
      <c r="G3" s="148"/>
      <c r="H3" s="148"/>
      <c r="I3" s="149"/>
      <c r="J3" s="31"/>
    </row>
    <row r="4" spans="1:10" x14ac:dyDescent="0.2">
      <c r="A4" s="34"/>
      <c r="B4" s="34"/>
      <c r="C4" s="34" t="s">
        <v>142</v>
      </c>
      <c r="D4" s="152"/>
      <c r="E4" s="152"/>
      <c r="F4" s="153" t="s">
        <v>143</v>
      </c>
      <c r="G4" s="153"/>
      <c r="H4" s="35"/>
      <c r="I4" s="31"/>
      <c r="J4" s="31"/>
    </row>
    <row r="5" spans="1:10" x14ac:dyDescent="0.2">
      <c r="A5" s="147" t="s">
        <v>140</v>
      </c>
      <c r="B5" s="147"/>
      <c r="C5" s="147"/>
      <c r="D5" s="151"/>
      <c r="E5" s="151"/>
      <c r="F5" s="151"/>
      <c r="G5" s="151"/>
      <c r="H5" s="151"/>
      <c r="I5" s="148"/>
      <c r="J5" s="31"/>
    </row>
    <row r="6" spans="1:10" x14ac:dyDescent="0.2">
      <c r="A6" s="34"/>
      <c r="B6" s="34"/>
      <c r="C6" s="34"/>
      <c r="D6" s="31"/>
      <c r="E6" s="31"/>
      <c r="F6" s="31"/>
      <c r="G6" s="31"/>
      <c r="H6" s="31"/>
      <c r="I6" s="31"/>
      <c r="J6" s="31"/>
    </row>
    <row r="7" spans="1:10" x14ac:dyDescent="0.2">
      <c r="A7" s="34"/>
      <c r="B7" s="34"/>
      <c r="C7" s="34" t="s">
        <v>90</v>
      </c>
      <c r="D7" s="36"/>
      <c r="E7" s="31"/>
      <c r="F7" s="31"/>
      <c r="G7" s="37" t="s">
        <v>161</v>
      </c>
      <c r="H7" s="36"/>
      <c r="I7" s="31"/>
      <c r="J7" s="31"/>
    </row>
    <row r="8" spans="1:10" ht="6" customHeight="1" x14ac:dyDescent="0.2"/>
    <row r="9" spans="1:10" ht="38.25" x14ac:dyDescent="0.2">
      <c r="A9" s="38" t="s">
        <v>4</v>
      </c>
      <c r="B9" s="150" t="s">
        <v>172</v>
      </c>
      <c r="C9" s="150"/>
      <c r="D9" s="38" t="s">
        <v>1</v>
      </c>
      <c r="E9" s="38" t="s">
        <v>2</v>
      </c>
      <c r="F9" s="38" t="s">
        <v>3</v>
      </c>
      <c r="G9" s="38" t="s">
        <v>88</v>
      </c>
      <c r="H9" s="38" t="s">
        <v>87</v>
      </c>
      <c r="I9" s="38" t="s">
        <v>11</v>
      </c>
      <c r="J9" s="39"/>
    </row>
    <row r="10" spans="1:10" ht="27.75" customHeight="1" x14ac:dyDescent="0.2">
      <c r="A10" s="75">
        <v>4</v>
      </c>
      <c r="B10" s="143" t="s">
        <v>93</v>
      </c>
      <c r="C10" s="143"/>
      <c r="D10" s="143"/>
      <c r="E10" s="143"/>
      <c r="F10" s="143"/>
      <c r="G10" s="69">
        <f>SUM(G11:G20)</f>
        <v>0</v>
      </c>
      <c r="H10" s="69">
        <f>SUM(H11:H20)</f>
        <v>0</v>
      </c>
      <c r="I10" s="41"/>
      <c r="J10" s="42"/>
    </row>
    <row r="11" spans="1:10" x14ac:dyDescent="0.2">
      <c r="A11" s="43" t="s">
        <v>13</v>
      </c>
      <c r="B11" s="139" t="s">
        <v>12</v>
      </c>
      <c r="C11" s="139"/>
      <c r="D11" s="44"/>
      <c r="E11" s="45"/>
      <c r="F11" s="46"/>
      <c r="G11" s="70">
        <f t="shared" ref="G11:G203" si="0">ROUND(E11*F11,2)</f>
        <v>0</v>
      </c>
      <c r="H11" s="70">
        <f t="shared" ref="H11:H75" si="1">ROUND(G11*$D$7,2)</f>
        <v>0</v>
      </c>
      <c r="I11" s="47"/>
      <c r="J11" s="42"/>
    </row>
    <row r="12" spans="1:10" x14ac:dyDescent="0.2">
      <c r="A12" s="43" t="s">
        <v>14</v>
      </c>
      <c r="B12" s="139" t="s">
        <v>12</v>
      </c>
      <c r="C12" s="139"/>
      <c r="D12" s="44"/>
      <c r="E12" s="45"/>
      <c r="F12" s="46"/>
      <c r="G12" s="70">
        <f t="shared" si="0"/>
        <v>0</v>
      </c>
      <c r="H12" s="70">
        <f t="shared" si="1"/>
        <v>0</v>
      </c>
      <c r="I12" s="47"/>
      <c r="J12" s="42"/>
    </row>
    <row r="13" spans="1:10" x14ac:dyDescent="0.2">
      <c r="A13" s="43" t="s">
        <v>15</v>
      </c>
      <c r="B13" s="139" t="s">
        <v>12</v>
      </c>
      <c r="C13" s="139"/>
      <c r="D13" s="44"/>
      <c r="E13" s="45"/>
      <c r="F13" s="46"/>
      <c r="G13" s="70">
        <f t="shared" si="0"/>
        <v>0</v>
      </c>
      <c r="H13" s="70">
        <f t="shared" si="1"/>
        <v>0</v>
      </c>
      <c r="I13" s="47"/>
      <c r="J13" s="42"/>
    </row>
    <row r="14" spans="1:10" x14ac:dyDescent="0.2">
      <c r="A14" s="43" t="s">
        <v>16</v>
      </c>
      <c r="B14" s="139" t="s">
        <v>12</v>
      </c>
      <c r="C14" s="139"/>
      <c r="D14" s="44"/>
      <c r="E14" s="45"/>
      <c r="F14" s="46"/>
      <c r="G14" s="70">
        <f t="shared" si="0"/>
        <v>0</v>
      </c>
      <c r="H14" s="70">
        <f t="shared" si="1"/>
        <v>0</v>
      </c>
      <c r="I14" s="47"/>
      <c r="J14" s="42"/>
    </row>
    <row r="15" spans="1:10" x14ac:dyDescent="0.2">
      <c r="A15" s="43" t="s">
        <v>17</v>
      </c>
      <c r="B15" s="139" t="s">
        <v>12</v>
      </c>
      <c r="C15" s="139"/>
      <c r="D15" s="44"/>
      <c r="E15" s="45"/>
      <c r="F15" s="46"/>
      <c r="G15" s="70">
        <f t="shared" si="0"/>
        <v>0</v>
      </c>
      <c r="H15" s="70">
        <f t="shared" si="1"/>
        <v>0</v>
      </c>
      <c r="I15" s="47"/>
      <c r="J15" s="42"/>
    </row>
    <row r="16" spans="1:10" x14ac:dyDescent="0.2">
      <c r="A16" s="43" t="s">
        <v>18</v>
      </c>
      <c r="B16" s="139" t="s">
        <v>12</v>
      </c>
      <c r="C16" s="139"/>
      <c r="D16" s="44"/>
      <c r="E16" s="45"/>
      <c r="F16" s="46"/>
      <c r="G16" s="70">
        <f t="shared" si="0"/>
        <v>0</v>
      </c>
      <c r="H16" s="70">
        <f t="shared" si="1"/>
        <v>0</v>
      </c>
      <c r="I16" s="47"/>
      <c r="J16" s="42"/>
    </row>
    <row r="17" spans="1:10" x14ac:dyDescent="0.2">
      <c r="A17" s="43" t="s">
        <v>19</v>
      </c>
      <c r="B17" s="139" t="s">
        <v>12</v>
      </c>
      <c r="C17" s="139"/>
      <c r="D17" s="44"/>
      <c r="E17" s="45"/>
      <c r="F17" s="46"/>
      <c r="G17" s="70">
        <f t="shared" si="0"/>
        <v>0</v>
      </c>
      <c r="H17" s="70">
        <f t="shared" si="1"/>
        <v>0</v>
      </c>
      <c r="I17" s="47"/>
      <c r="J17" s="42"/>
    </row>
    <row r="18" spans="1:10" x14ac:dyDescent="0.2">
      <c r="A18" s="43" t="s">
        <v>20</v>
      </c>
      <c r="B18" s="139" t="s">
        <v>12</v>
      </c>
      <c r="C18" s="139"/>
      <c r="D18" s="44"/>
      <c r="E18" s="45"/>
      <c r="F18" s="46"/>
      <c r="G18" s="70">
        <f t="shared" si="0"/>
        <v>0</v>
      </c>
      <c r="H18" s="70">
        <f t="shared" si="1"/>
        <v>0</v>
      </c>
      <c r="I18" s="47"/>
      <c r="J18" s="42"/>
    </row>
    <row r="19" spans="1:10" x14ac:dyDescent="0.2">
      <c r="A19" s="43" t="s">
        <v>21</v>
      </c>
      <c r="B19" s="139" t="s">
        <v>12</v>
      </c>
      <c r="C19" s="139"/>
      <c r="D19" s="44"/>
      <c r="E19" s="45"/>
      <c r="F19" s="46"/>
      <c r="G19" s="70">
        <f t="shared" si="0"/>
        <v>0</v>
      </c>
      <c r="H19" s="70">
        <f t="shared" si="1"/>
        <v>0</v>
      </c>
      <c r="I19" s="47"/>
      <c r="J19" s="42"/>
    </row>
    <row r="20" spans="1:10" x14ac:dyDescent="0.2">
      <c r="A20" s="43" t="s">
        <v>22</v>
      </c>
      <c r="B20" s="139" t="s">
        <v>12</v>
      </c>
      <c r="C20" s="139"/>
      <c r="D20" s="44"/>
      <c r="E20" s="45"/>
      <c r="F20" s="46"/>
      <c r="G20" s="70">
        <f t="shared" si="0"/>
        <v>0</v>
      </c>
      <c r="H20" s="70">
        <f t="shared" si="1"/>
        <v>0</v>
      </c>
      <c r="I20" s="47"/>
      <c r="J20" s="42"/>
    </row>
    <row r="21" spans="1:10" x14ac:dyDescent="0.2">
      <c r="A21" s="40">
        <v>5</v>
      </c>
      <c r="B21" s="143" t="s">
        <v>6</v>
      </c>
      <c r="C21" s="143"/>
      <c r="D21" s="143"/>
      <c r="E21" s="143"/>
      <c r="F21" s="143"/>
      <c r="G21" s="69">
        <f>G22+G33+G44+G60+G76+G127+G198+G204</f>
        <v>0</v>
      </c>
      <c r="H21" s="69">
        <f>H22+H33+H44+H60+H76+H127+H198+H204</f>
        <v>0</v>
      </c>
      <c r="I21" s="41"/>
      <c r="J21" s="42"/>
    </row>
    <row r="22" spans="1:10" x14ac:dyDescent="0.2">
      <c r="A22" s="48" t="s">
        <v>7</v>
      </c>
      <c r="B22" s="144" t="s">
        <v>115</v>
      </c>
      <c r="C22" s="145"/>
      <c r="D22" s="145"/>
      <c r="E22" s="145"/>
      <c r="F22" s="146"/>
      <c r="G22" s="71">
        <f>SUM(G23:G32)</f>
        <v>0</v>
      </c>
      <c r="H22" s="71">
        <f>SUM(H23:H32)</f>
        <v>0</v>
      </c>
      <c r="I22" s="49"/>
      <c r="J22" s="50"/>
    </row>
    <row r="23" spans="1:10" x14ac:dyDescent="0.2">
      <c r="A23" s="43" t="s">
        <v>23</v>
      </c>
      <c r="B23" s="139" t="s">
        <v>54</v>
      </c>
      <c r="C23" s="139"/>
      <c r="D23" s="44"/>
      <c r="E23" s="45"/>
      <c r="F23" s="46"/>
      <c r="G23" s="70">
        <f t="shared" ref="G23:G32" si="2">ROUND(E23*F23,2)</f>
        <v>0</v>
      </c>
      <c r="H23" s="70">
        <f t="shared" si="1"/>
        <v>0</v>
      </c>
      <c r="I23" s="47"/>
      <c r="J23" s="42"/>
    </row>
    <row r="24" spans="1:10" x14ac:dyDescent="0.2">
      <c r="A24" s="43" t="s">
        <v>24</v>
      </c>
      <c r="B24" s="139" t="s">
        <v>54</v>
      </c>
      <c r="C24" s="139"/>
      <c r="D24" s="44"/>
      <c r="E24" s="45"/>
      <c r="F24" s="46"/>
      <c r="G24" s="70">
        <f t="shared" si="2"/>
        <v>0</v>
      </c>
      <c r="H24" s="70">
        <f t="shared" si="1"/>
        <v>0</v>
      </c>
      <c r="I24" s="47"/>
      <c r="J24" s="42"/>
    </row>
    <row r="25" spans="1:10" x14ac:dyDescent="0.2">
      <c r="A25" s="43" t="s">
        <v>25</v>
      </c>
      <c r="B25" s="139" t="s">
        <v>54</v>
      </c>
      <c r="C25" s="139"/>
      <c r="D25" s="44"/>
      <c r="E25" s="45"/>
      <c r="F25" s="46"/>
      <c r="G25" s="70">
        <f t="shared" si="2"/>
        <v>0</v>
      </c>
      <c r="H25" s="70">
        <f t="shared" si="1"/>
        <v>0</v>
      </c>
      <c r="I25" s="47"/>
      <c r="J25" s="42"/>
    </row>
    <row r="26" spans="1:10" x14ac:dyDescent="0.2">
      <c r="A26" s="43" t="s">
        <v>26</v>
      </c>
      <c r="B26" s="139" t="s">
        <v>54</v>
      </c>
      <c r="C26" s="139"/>
      <c r="D26" s="44"/>
      <c r="E26" s="45"/>
      <c r="F26" s="46"/>
      <c r="G26" s="70">
        <f t="shared" si="2"/>
        <v>0</v>
      </c>
      <c r="H26" s="70">
        <f t="shared" si="1"/>
        <v>0</v>
      </c>
      <c r="I26" s="47"/>
      <c r="J26" s="42"/>
    </row>
    <row r="27" spans="1:10" x14ac:dyDescent="0.2">
      <c r="A27" s="43" t="s">
        <v>27</v>
      </c>
      <c r="B27" s="139" t="s">
        <v>54</v>
      </c>
      <c r="C27" s="139"/>
      <c r="D27" s="44"/>
      <c r="E27" s="45"/>
      <c r="F27" s="46"/>
      <c r="G27" s="70">
        <f t="shared" si="2"/>
        <v>0</v>
      </c>
      <c r="H27" s="70">
        <f t="shared" si="1"/>
        <v>0</v>
      </c>
      <c r="I27" s="47"/>
      <c r="J27" s="42"/>
    </row>
    <row r="28" spans="1:10" x14ac:dyDescent="0.2">
      <c r="A28" s="43" t="s">
        <v>28</v>
      </c>
      <c r="B28" s="139" t="s">
        <v>54</v>
      </c>
      <c r="C28" s="139"/>
      <c r="D28" s="44"/>
      <c r="E28" s="45"/>
      <c r="F28" s="46"/>
      <c r="G28" s="70">
        <f t="shared" si="2"/>
        <v>0</v>
      </c>
      <c r="H28" s="70">
        <f t="shared" si="1"/>
        <v>0</v>
      </c>
      <c r="I28" s="47"/>
      <c r="J28" s="42"/>
    </row>
    <row r="29" spans="1:10" x14ac:dyDescent="0.2">
      <c r="A29" s="43" t="s">
        <v>29</v>
      </c>
      <c r="B29" s="139" t="s">
        <v>54</v>
      </c>
      <c r="C29" s="139"/>
      <c r="D29" s="44"/>
      <c r="E29" s="45"/>
      <c r="F29" s="46"/>
      <c r="G29" s="70">
        <f t="shared" si="2"/>
        <v>0</v>
      </c>
      <c r="H29" s="70">
        <f t="shared" si="1"/>
        <v>0</v>
      </c>
      <c r="I29" s="47"/>
      <c r="J29" s="42"/>
    </row>
    <row r="30" spans="1:10" x14ac:dyDescent="0.2">
      <c r="A30" s="43" t="s">
        <v>30</v>
      </c>
      <c r="B30" s="139" t="s">
        <v>54</v>
      </c>
      <c r="C30" s="139"/>
      <c r="D30" s="44"/>
      <c r="E30" s="45"/>
      <c r="F30" s="46"/>
      <c r="G30" s="70">
        <f t="shared" si="2"/>
        <v>0</v>
      </c>
      <c r="H30" s="70">
        <f t="shared" si="1"/>
        <v>0</v>
      </c>
      <c r="I30" s="47"/>
      <c r="J30" s="42"/>
    </row>
    <row r="31" spans="1:10" x14ac:dyDescent="0.2">
      <c r="A31" s="43" t="s">
        <v>31</v>
      </c>
      <c r="B31" s="139" t="s">
        <v>54</v>
      </c>
      <c r="C31" s="139"/>
      <c r="D31" s="44"/>
      <c r="E31" s="45"/>
      <c r="F31" s="46"/>
      <c r="G31" s="70">
        <f t="shared" si="2"/>
        <v>0</v>
      </c>
      <c r="H31" s="70">
        <f t="shared" si="1"/>
        <v>0</v>
      </c>
      <c r="I31" s="47"/>
      <c r="J31" s="42"/>
    </row>
    <row r="32" spans="1:10" x14ac:dyDescent="0.2">
      <c r="A32" s="43" t="s">
        <v>32</v>
      </c>
      <c r="B32" s="139" t="s">
        <v>54</v>
      </c>
      <c r="C32" s="139"/>
      <c r="D32" s="44"/>
      <c r="E32" s="45"/>
      <c r="F32" s="46"/>
      <c r="G32" s="70">
        <f t="shared" si="2"/>
        <v>0</v>
      </c>
      <c r="H32" s="70">
        <f t="shared" si="1"/>
        <v>0</v>
      </c>
      <c r="I32" s="47"/>
      <c r="J32" s="42"/>
    </row>
    <row r="33" spans="1:10" x14ac:dyDescent="0.2">
      <c r="A33" s="48" t="s">
        <v>8</v>
      </c>
      <c r="B33" s="144" t="s">
        <v>74</v>
      </c>
      <c r="C33" s="145"/>
      <c r="D33" s="145"/>
      <c r="E33" s="145"/>
      <c r="F33" s="146"/>
      <c r="G33" s="71">
        <f>SUM(G34:G43)</f>
        <v>0</v>
      </c>
      <c r="H33" s="71">
        <f>SUM(H34:H43)</f>
        <v>0</v>
      </c>
      <c r="I33" s="49"/>
      <c r="J33" s="50"/>
    </row>
    <row r="34" spans="1:10" x14ac:dyDescent="0.2">
      <c r="A34" s="43" t="s">
        <v>33</v>
      </c>
      <c r="B34" s="139" t="s">
        <v>54</v>
      </c>
      <c r="C34" s="139"/>
      <c r="D34" s="44"/>
      <c r="E34" s="45"/>
      <c r="F34" s="46"/>
      <c r="G34" s="70">
        <f t="shared" ref="G34:G43" si="3">ROUND(E34*F34,2)</f>
        <v>0</v>
      </c>
      <c r="H34" s="70">
        <f t="shared" si="1"/>
        <v>0</v>
      </c>
      <c r="I34" s="47"/>
      <c r="J34" s="42"/>
    </row>
    <row r="35" spans="1:10" x14ac:dyDescent="0.2">
      <c r="A35" s="43" t="s">
        <v>34</v>
      </c>
      <c r="B35" s="139" t="s">
        <v>54</v>
      </c>
      <c r="C35" s="139"/>
      <c r="D35" s="44"/>
      <c r="E35" s="45"/>
      <c r="F35" s="46"/>
      <c r="G35" s="70">
        <f t="shared" si="3"/>
        <v>0</v>
      </c>
      <c r="H35" s="70">
        <f t="shared" si="1"/>
        <v>0</v>
      </c>
      <c r="I35" s="47"/>
      <c r="J35" s="42"/>
    </row>
    <row r="36" spans="1:10" x14ac:dyDescent="0.2">
      <c r="A36" s="43" t="s">
        <v>35</v>
      </c>
      <c r="B36" s="139" t="s">
        <v>54</v>
      </c>
      <c r="C36" s="139"/>
      <c r="D36" s="44"/>
      <c r="E36" s="45"/>
      <c r="F36" s="46"/>
      <c r="G36" s="70">
        <f t="shared" si="3"/>
        <v>0</v>
      </c>
      <c r="H36" s="70">
        <f t="shared" si="1"/>
        <v>0</v>
      </c>
      <c r="I36" s="47"/>
      <c r="J36" s="42"/>
    </row>
    <row r="37" spans="1:10" x14ac:dyDescent="0.2">
      <c r="A37" s="43" t="s">
        <v>36</v>
      </c>
      <c r="B37" s="139" t="s">
        <v>54</v>
      </c>
      <c r="C37" s="139"/>
      <c r="D37" s="44"/>
      <c r="E37" s="45"/>
      <c r="F37" s="46"/>
      <c r="G37" s="70">
        <f t="shared" si="3"/>
        <v>0</v>
      </c>
      <c r="H37" s="70">
        <f t="shared" si="1"/>
        <v>0</v>
      </c>
      <c r="I37" s="47"/>
      <c r="J37" s="42"/>
    </row>
    <row r="38" spans="1:10" x14ac:dyDescent="0.2">
      <c r="A38" s="43" t="s">
        <v>37</v>
      </c>
      <c r="B38" s="139" t="s">
        <v>54</v>
      </c>
      <c r="C38" s="139"/>
      <c r="D38" s="44"/>
      <c r="E38" s="45"/>
      <c r="F38" s="46"/>
      <c r="G38" s="70">
        <f t="shared" si="3"/>
        <v>0</v>
      </c>
      <c r="H38" s="70">
        <f t="shared" si="1"/>
        <v>0</v>
      </c>
      <c r="I38" s="47"/>
      <c r="J38" s="42"/>
    </row>
    <row r="39" spans="1:10" x14ac:dyDescent="0.2">
      <c r="A39" s="43" t="s">
        <v>38</v>
      </c>
      <c r="B39" s="139" t="s">
        <v>54</v>
      </c>
      <c r="C39" s="139"/>
      <c r="D39" s="44"/>
      <c r="E39" s="45"/>
      <c r="F39" s="46"/>
      <c r="G39" s="70">
        <f t="shared" si="3"/>
        <v>0</v>
      </c>
      <c r="H39" s="70">
        <f t="shared" si="1"/>
        <v>0</v>
      </c>
      <c r="I39" s="47"/>
      <c r="J39" s="42"/>
    </row>
    <row r="40" spans="1:10" x14ac:dyDescent="0.2">
      <c r="A40" s="43" t="s">
        <v>39</v>
      </c>
      <c r="B40" s="139" t="s">
        <v>54</v>
      </c>
      <c r="C40" s="139"/>
      <c r="D40" s="44"/>
      <c r="E40" s="45"/>
      <c r="F40" s="46"/>
      <c r="G40" s="70">
        <f t="shared" si="3"/>
        <v>0</v>
      </c>
      <c r="H40" s="70">
        <f t="shared" si="1"/>
        <v>0</v>
      </c>
      <c r="I40" s="47"/>
      <c r="J40" s="42"/>
    </row>
    <row r="41" spans="1:10" x14ac:dyDescent="0.2">
      <c r="A41" s="43" t="s">
        <v>40</v>
      </c>
      <c r="B41" s="139" t="s">
        <v>54</v>
      </c>
      <c r="C41" s="139"/>
      <c r="D41" s="44"/>
      <c r="E41" s="45"/>
      <c r="F41" s="46"/>
      <c r="G41" s="70">
        <f t="shared" si="3"/>
        <v>0</v>
      </c>
      <c r="H41" s="70">
        <f t="shared" si="1"/>
        <v>0</v>
      </c>
      <c r="I41" s="47"/>
      <c r="J41" s="42"/>
    </row>
    <row r="42" spans="1:10" x14ac:dyDescent="0.2">
      <c r="A42" s="43" t="s">
        <v>41</v>
      </c>
      <c r="B42" s="139" t="s">
        <v>54</v>
      </c>
      <c r="C42" s="139"/>
      <c r="D42" s="44"/>
      <c r="E42" s="45"/>
      <c r="F42" s="46"/>
      <c r="G42" s="70">
        <f t="shared" si="3"/>
        <v>0</v>
      </c>
      <c r="H42" s="70">
        <f t="shared" si="1"/>
        <v>0</v>
      </c>
      <c r="I42" s="47"/>
      <c r="J42" s="42"/>
    </row>
    <row r="43" spans="1:10" x14ac:dyDescent="0.2">
      <c r="A43" s="43" t="s">
        <v>42</v>
      </c>
      <c r="B43" s="139" t="s">
        <v>54</v>
      </c>
      <c r="C43" s="139"/>
      <c r="D43" s="44"/>
      <c r="E43" s="45"/>
      <c r="F43" s="46"/>
      <c r="G43" s="70">
        <f t="shared" si="3"/>
        <v>0</v>
      </c>
      <c r="H43" s="70">
        <f t="shared" si="1"/>
        <v>0</v>
      </c>
      <c r="I43" s="47"/>
      <c r="J43" s="42"/>
    </row>
    <row r="44" spans="1:10" ht="25.5" customHeight="1" x14ac:dyDescent="0.2">
      <c r="A44" s="48" t="s">
        <v>9</v>
      </c>
      <c r="B44" s="144" t="s">
        <v>171</v>
      </c>
      <c r="C44" s="145"/>
      <c r="D44" s="145"/>
      <c r="E44" s="145"/>
      <c r="F44" s="146"/>
      <c r="G44" s="71">
        <f>SUM(G45:G61)</f>
        <v>0</v>
      </c>
      <c r="H44" s="71">
        <f>SUM(H45:H61)</f>
        <v>0</v>
      </c>
      <c r="I44" s="49"/>
      <c r="J44" s="50"/>
    </row>
    <row r="45" spans="1:10" x14ac:dyDescent="0.2">
      <c r="A45" s="43" t="s">
        <v>44</v>
      </c>
      <c r="B45" s="139" t="s">
        <v>12</v>
      </c>
      <c r="C45" s="139"/>
      <c r="D45" s="44"/>
      <c r="E45" s="45"/>
      <c r="F45" s="46"/>
      <c r="G45" s="70">
        <f t="shared" ref="G45:G59" si="4">ROUND(E45*F45,2)</f>
        <v>0</v>
      </c>
      <c r="H45" s="70">
        <f t="shared" ref="H45:H59" si="5">ROUND(G45*$D$7,2)</f>
        <v>0</v>
      </c>
      <c r="I45" s="47"/>
      <c r="J45" s="42"/>
    </row>
    <row r="46" spans="1:10" x14ac:dyDescent="0.2">
      <c r="A46" s="43" t="s">
        <v>45</v>
      </c>
      <c r="B46" s="139" t="s">
        <v>12</v>
      </c>
      <c r="C46" s="139"/>
      <c r="D46" s="44"/>
      <c r="E46" s="45"/>
      <c r="F46" s="46"/>
      <c r="G46" s="70">
        <f t="shared" si="4"/>
        <v>0</v>
      </c>
      <c r="H46" s="70">
        <f t="shared" si="5"/>
        <v>0</v>
      </c>
      <c r="I46" s="47"/>
      <c r="J46" s="42"/>
    </row>
    <row r="47" spans="1:10" x14ac:dyDescent="0.2">
      <c r="A47" s="43" t="s">
        <v>46</v>
      </c>
      <c r="B47" s="139" t="s">
        <v>12</v>
      </c>
      <c r="C47" s="139"/>
      <c r="D47" s="44"/>
      <c r="E47" s="45"/>
      <c r="F47" s="46"/>
      <c r="G47" s="70">
        <f t="shared" si="4"/>
        <v>0</v>
      </c>
      <c r="H47" s="70">
        <f t="shared" si="5"/>
        <v>0</v>
      </c>
      <c r="I47" s="47"/>
      <c r="J47" s="42"/>
    </row>
    <row r="48" spans="1:10" x14ac:dyDescent="0.2">
      <c r="A48" s="43" t="s">
        <v>47</v>
      </c>
      <c r="B48" s="139" t="s">
        <v>12</v>
      </c>
      <c r="C48" s="139"/>
      <c r="D48" s="44"/>
      <c r="E48" s="45"/>
      <c r="F48" s="46"/>
      <c r="G48" s="70">
        <f t="shared" si="4"/>
        <v>0</v>
      </c>
      <c r="H48" s="70">
        <f t="shared" si="5"/>
        <v>0</v>
      </c>
      <c r="I48" s="47"/>
      <c r="J48" s="42"/>
    </row>
    <row r="49" spans="1:19" x14ac:dyDescent="0.2">
      <c r="A49" s="43" t="s">
        <v>48</v>
      </c>
      <c r="B49" s="139" t="s">
        <v>12</v>
      </c>
      <c r="C49" s="139"/>
      <c r="D49" s="44"/>
      <c r="E49" s="45"/>
      <c r="F49" s="46"/>
      <c r="G49" s="70">
        <f t="shared" si="4"/>
        <v>0</v>
      </c>
      <c r="H49" s="70">
        <f t="shared" si="5"/>
        <v>0</v>
      </c>
      <c r="I49" s="47"/>
      <c r="J49" s="42"/>
    </row>
    <row r="50" spans="1:19" x14ac:dyDescent="0.2">
      <c r="A50" s="43" t="s">
        <v>49</v>
      </c>
      <c r="B50" s="139" t="s">
        <v>12</v>
      </c>
      <c r="C50" s="139"/>
      <c r="D50" s="44"/>
      <c r="E50" s="45"/>
      <c r="F50" s="46"/>
      <c r="G50" s="70">
        <f t="shared" si="4"/>
        <v>0</v>
      </c>
      <c r="H50" s="70">
        <f t="shared" si="5"/>
        <v>0</v>
      </c>
      <c r="I50" s="47"/>
      <c r="J50" s="42"/>
    </row>
    <row r="51" spans="1:19" x14ac:dyDescent="0.2">
      <c r="A51" s="43" t="s">
        <v>50</v>
      </c>
      <c r="B51" s="139" t="s">
        <v>12</v>
      </c>
      <c r="C51" s="139"/>
      <c r="D51" s="44"/>
      <c r="E51" s="45"/>
      <c r="F51" s="46"/>
      <c r="G51" s="70">
        <f t="shared" si="4"/>
        <v>0</v>
      </c>
      <c r="H51" s="70">
        <f t="shared" si="5"/>
        <v>0</v>
      </c>
      <c r="I51" s="47"/>
      <c r="J51" s="42"/>
    </row>
    <row r="52" spans="1:19" x14ac:dyDescent="0.2">
      <c r="A52" s="43" t="s">
        <v>51</v>
      </c>
      <c r="B52" s="139" t="s">
        <v>12</v>
      </c>
      <c r="C52" s="139"/>
      <c r="D52" s="44"/>
      <c r="E52" s="45"/>
      <c r="F52" s="46"/>
      <c r="G52" s="70">
        <f t="shared" si="4"/>
        <v>0</v>
      </c>
      <c r="H52" s="70">
        <f t="shared" si="5"/>
        <v>0</v>
      </c>
      <c r="I52" s="47"/>
      <c r="J52" s="42"/>
    </row>
    <row r="53" spans="1:19" x14ac:dyDescent="0.2">
      <c r="A53" s="43" t="s">
        <v>52</v>
      </c>
      <c r="B53" s="139" t="s">
        <v>12</v>
      </c>
      <c r="C53" s="139"/>
      <c r="D53" s="44"/>
      <c r="E53" s="45"/>
      <c r="F53" s="46"/>
      <c r="G53" s="70">
        <f t="shared" si="4"/>
        <v>0</v>
      </c>
      <c r="H53" s="70">
        <f t="shared" si="5"/>
        <v>0</v>
      </c>
      <c r="I53" s="47"/>
      <c r="J53" s="42"/>
    </row>
    <row r="54" spans="1:19" x14ac:dyDescent="0.2">
      <c r="A54" s="43" t="s">
        <v>53</v>
      </c>
      <c r="B54" s="139" t="s">
        <v>12</v>
      </c>
      <c r="C54" s="139"/>
      <c r="D54" s="44"/>
      <c r="E54" s="45"/>
      <c r="F54" s="46"/>
      <c r="G54" s="70">
        <f t="shared" si="4"/>
        <v>0</v>
      </c>
      <c r="H54" s="70">
        <f t="shared" si="5"/>
        <v>0</v>
      </c>
      <c r="I54" s="47"/>
      <c r="J54" s="42"/>
    </row>
    <row r="55" spans="1:19" x14ac:dyDescent="0.2">
      <c r="A55" s="43" t="s">
        <v>94</v>
      </c>
      <c r="B55" s="139" t="s">
        <v>12</v>
      </c>
      <c r="C55" s="139"/>
      <c r="D55" s="44"/>
      <c r="E55" s="45"/>
      <c r="F55" s="46"/>
      <c r="G55" s="70">
        <f t="shared" si="4"/>
        <v>0</v>
      </c>
      <c r="H55" s="70">
        <f t="shared" si="5"/>
        <v>0</v>
      </c>
      <c r="I55" s="47"/>
      <c r="J55" s="42"/>
    </row>
    <row r="56" spans="1:19" x14ac:dyDescent="0.2">
      <c r="A56" s="43" t="s">
        <v>95</v>
      </c>
      <c r="B56" s="139" t="s">
        <v>12</v>
      </c>
      <c r="C56" s="139"/>
      <c r="D56" s="44"/>
      <c r="E56" s="45"/>
      <c r="F56" s="46"/>
      <c r="G56" s="70">
        <f t="shared" si="4"/>
        <v>0</v>
      </c>
      <c r="H56" s="70">
        <f t="shared" si="5"/>
        <v>0</v>
      </c>
      <c r="I56" s="47"/>
      <c r="J56" s="42"/>
    </row>
    <row r="57" spans="1:19" x14ac:dyDescent="0.2">
      <c r="A57" s="43" t="s">
        <v>96</v>
      </c>
      <c r="B57" s="139" t="s">
        <v>12</v>
      </c>
      <c r="C57" s="139"/>
      <c r="D57" s="44"/>
      <c r="E57" s="45"/>
      <c r="F57" s="46"/>
      <c r="G57" s="70">
        <f t="shared" si="4"/>
        <v>0</v>
      </c>
      <c r="H57" s="70">
        <f t="shared" si="5"/>
        <v>0</v>
      </c>
      <c r="I57" s="47"/>
      <c r="J57" s="42"/>
    </row>
    <row r="58" spans="1:19" x14ac:dyDescent="0.2">
      <c r="A58" s="43" t="s">
        <v>97</v>
      </c>
      <c r="B58" s="139" t="s">
        <v>12</v>
      </c>
      <c r="C58" s="139"/>
      <c r="D58" s="44"/>
      <c r="E58" s="45"/>
      <c r="F58" s="46"/>
      <c r="G58" s="70">
        <f t="shared" si="4"/>
        <v>0</v>
      </c>
      <c r="H58" s="70">
        <f t="shared" si="5"/>
        <v>0</v>
      </c>
      <c r="I58" s="47"/>
      <c r="J58" s="42"/>
    </row>
    <row r="59" spans="1:19" x14ac:dyDescent="0.2">
      <c r="A59" s="43" t="s">
        <v>98</v>
      </c>
      <c r="B59" s="139" t="s">
        <v>12</v>
      </c>
      <c r="C59" s="139"/>
      <c r="D59" s="44"/>
      <c r="E59" s="45"/>
      <c r="F59" s="46"/>
      <c r="G59" s="70">
        <f t="shared" si="4"/>
        <v>0</v>
      </c>
      <c r="H59" s="70">
        <f t="shared" si="5"/>
        <v>0</v>
      </c>
      <c r="I59" s="47"/>
      <c r="J59" s="42"/>
    </row>
    <row r="60" spans="1:19" ht="51.75" customHeight="1" x14ac:dyDescent="0.2">
      <c r="A60" s="48" t="s">
        <v>10</v>
      </c>
      <c r="B60" s="144" t="s">
        <v>116</v>
      </c>
      <c r="C60" s="145"/>
      <c r="D60" s="145"/>
      <c r="E60" s="145"/>
      <c r="F60" s="146"/>
      <c r="G60" s="71">
        <f>SUM(G61:G75)</f>
        <v>0</v>
      </c>
      <c r="H60" s="71">
        <f>SUM(H61:H75)</f>
        <v>0</v>
      </c>
      <c r="I60" s="49"/>
      <c r="J60" s="42"/>
      <c r="K60" s="51" t="s">
        <v>118</v>
      </c>
      <c r="L60" s="51" t="s">
        <v>119</v>
      </c>
      <c r="M60" s="51" t="s">
        <v>120</v>
      </c>
      <c r="N60" s="51" t="s">
        <v>121</v>
      </c>
      <c r="O60" s="51" t="s">
        <v>122</v>
      </c>
      <c r="P60" s="51" t="s">
        <v>123</v>
      </c>
      <c r="Q60" s="51" t="s">
        <v>124</v>
      </c>
      <c r="R60" s="51" t="s">
        <v>125</v>
      </c>
    </row>
    <row r="61" spans="1:19" x14ac:dyDescent="0.2">
      <c r="A61" s="43" t="s">
        <v>55</v>
      </c>
      <c r="B61" s="139" t="s">
        <v>117</v>
      </c>
      <c r="C61" s="139"/>
      <c r="D61" s="44"/>
      <c r="E61" s="74">
        <v>1</v>
      </c>
      <c r="F61" s="70">
        <f>R61</f>
        <v>0</v>
      </c>
      <c r="G61" s="70">
        <f t="shared" ref="G61:G75" si="6">ROUND(E61*F61,2)</f>
        <v>0</v>
      </c>
      <c r="H61" s="70">
        <f t="shared" si="1"/>
        <v>0</v>
      </c>
      <c r="I61" s="47"/>
      <c r="J61" s="42"/>
      <c r="K61" s="52"/>
      <c r="L61" s="53"/>
      <c r="M61" s="53"/>
      <c r="N61" s="53"/>
      <c r="O61" s="73" t="str">
        <f>IFERROR(ROUND((L61-N61)/M61,2),"0")</f>
        <v>0</v>
      </c>
      <c r="P61" s="53"/>
      <c r="Q61" s="55"/>
      <c r="R61" s="73">
        <f>O61*P61*Q61</f>
        <v>0</v>
      </c>
      <c r="S61" s="77" t="str">
        <f ca="1">IF(K61=0," ",IF(K61+(M61*30.5)&lt;TODAY(),"DĖMESIO! Patikrinkite, ar nurodytas turtas dar nėra nudėvėtas, amortizuotas"," "))</f>
        <v xml:space="preserve"> </v>
      </c>
    </row>
    <row r="62" spans="1:19" x14ac:dyDescent="0.2">
      <c r="A62" s="43" t="s">
        <v>56</v>
      </c>
      <c r="B62" s="139" t="s">
        <v>117</v>
      </c>
      <c r="C62" s="139"/>
      <c r="D62" s="44"/>
      <c r="E62" s="74">
        <v>1</v>
      </c>
      <c r="F62" s="70">
        <f t="shared" ref="F62:F75" si="7">R62</f>
        <v>0</v>
      </c>
      <c r="G62" s="70">
        <f t="shared" si="6"/>
        <v>0</v>
      </c>
      <c r="H62" s="70">
        <f t="shared" si="1"/>
        <v>0</v>
      </c>
      <c r="I62" s="47"/>
      <c r="J62" s="42"/>
      <c r="K62" s="52"/>
      <c r="L62" s="53"/>
      <c r="M62" s="53"/>
      <c r="N62" s="53"/>
      <c r="O62" s="73" t="str">
        <f t="shared" ref="O62:O75" si="8">IFERROR(ROUND((L62-N62)/M62,2),"0")</f>
        <v>0</v>
      </c>
      <c r="P62" s="53"/>
      <c r="Q62" s="55"/>
      <c r="R62" s="73">
        <f t="shared" ref="R62:R75" si="9">O62*P62*Q62</f>
        <v>0</v>
      </c>
      <c r="S62" s="77" t="str">
        <f t="shared" ref="S62:S75" ca="1" si="10">IF(K62=0," ",IF(K62+(M62*30.5)&lt;TODAY(),"DĖMESIO! Patikrinkite, ar nurodytas turtas dar nėra nudėvėtas, amortizuotas"," "))</f>
        <v xml:space="preserve"> </v>
      </c>
    </row>
    <row r="63" spans="1:19" x14ac:dyDescent="0.2">
      <c r="A63" s="43" t="s">
        <v>57</v>
      </c>
      <c r="B63" s="139" t="s">
        <v>117</v>
      </c>
      <c r="C63" s="139"/>
      <c r="D63" s="44"/>
      <c r="E63" s="74">
        <v>1</v>
      </c>
      <c r="F63" s="70">
        <f t="shared" si="7"/>
        <v>0</v>
      </c>
      <c r="G63" s="70">
        <f t="shared" si="6"/>
        <v>0</v>
      </c>
      <c r="H63" s="70">
        <f t="shared" si="1"/>
        <v>0</v>
      </c>
      <c r="I63" s="47"/>
      <c r="J63" s="42"/>
      <c r="K63" s="52"/>
      <c r="L63" s="53"/>
      <c r="M63" s="53"/>
      <c r="N63" s="53"/>
      <c r="O63" s="73" t="str">
        <f t="shared" si="8"/>
        <v>0</v>
      </c>
      <c r="P63" s="53"/>
      <c r="Q63" s="55"/>
      <c r="R63" s="73">
        <f t="shared" si="9"/>
        <v>0</v>
      </c>
      <c r="S63" s="77" t="str">
        <f t="shared" ca="1" si="10"/>
        <v xml:space="preserve"> </v>
      </c>
    </row>
    <row r="64" spans="1:19" x14ac:dyDescent="0.2">
      <c r="A64" s="43" t="s">
        <v>58</v>
      </c>
      <c r="B64" s="139" t="s">
        <v>117</v>
      </c>
      <c r="C64" s="139"/>
      <c r="D64" s="44"/>
      <c r="E64" s="74">
        <v>1</v>
      </c>
      <c r="F64" s="70">
        <f t="shared" si="7"/>
        <v>0</v>
      </c>
      <c r="G64" s="70">
        <f t="shared" si="6"/>
        <v>0</v>
      </c>
      <c r="H64" s="70">
        <f t="shared" si="1"/>
        <v>0</v>
      </c>
      <c r="I64" s="47"/>
      <c r="J64" s="42"/>
      <c r="K64" s="52"/>
      <c r="L64" s="53"/>
      <c r="M64" s="53"/>
      <c r="N64" s="53"/>
      <c r="O64" s="73" t="str">
        <f t="shared" si="8"/>
        <v>0</v>
      </c>
      <c r="P64" s="53"/>
      <c r="Q64" s="55"/>
      <c r="R64" s="73">
        <f t="shared" si="9"/>
        <v>0</v>
      </c>
      <c r="S64" s="77" t="str">
        <f t="shared" ca="1" si="10"/>
        <v xml:space="preserve"> </v>
      </c>
    </row>
    <row r="65" spans="1:19" x14ac:dyDescent="0.2">
      <c r="A65" s="43" t="s">
        <v>59</v>
      </c>
      <c r="B65" s="139" t="s">
        <v>117</v>
      </c>
      <c r="C65" s="139"/>
      <c r="D65" s="44"/>
      <c r="E65" s="74">
        <v>1</v>
      </c>
      <c r="F65" s="70">
        <f t="shared" si="7"/>
        <v>0</v>
      </c>
      <c r="G65" s="70">
        <f t="shared" si="6"/>
        <v>0</v>
      </c>
      <c r="H65" s="70">
        <f t="shared" si="1"/>
        <v>0</v>
      </c>
      <c r="I65" s="47"/>
      <c r="J65" s="42"/>
      <c r="K65" s="52"/>
      <c r="L65" s="53"/>
      <c r="M65" s="53"/>
      <c r="N65" s="53"/>
      <c r="O65" s="73" t="str">
        <f t="shared" si="8"/>
        <v>0</v>
      </c>
      <c r="P65" s="53"/>
      <c r="Q65" s="55"/>
      <c r="R65" s="73">
        <f t="shared" si="9"/>
        <v>0</v>
      </c>
      <c r="S65" s="77" t="str">
        <f t="shared" ca="1" si="10"/>
        <v xml:space="preserve"> </v>
      </c>
    </row>
    <row r="66" spans="1:19" x14ac:dyDescent="0.2">
      <c r="A66" s="43" t="s">
        <v>60</v>
      </c>
      <c r="B66" s="139" t="s">
        <v>117</v>
      </c>
      <c r="C66" s="139"/>
      <c r="D66" s="44"/>
      <c r="E66" s="74">
        <v>1</v>
      </c>
      <c r="F66" s="70">
        <f t="shared" si="7"/>
        <v>0</v>
      </c>
      <c r="G66" s="70">
        <f t="shared" si="6"/>
        <v>0</v>
      </c>
      <c r="H66" s="70">
        <f t="shared" si="1"/>
        <v>0</v>
      </c>
      <c r="I66" s="47"/>
      <c r="J66" s="42"/>
      <c r="K66" s="52"/>
      <c r="L66" s="53"/>
      <c r="M66" s="53"/>
      <c r="N66" s="53"/>
      <c r="O66" s="73" t="str">
        <f t="shared" si="8"/>
        <v>0</v>
      </c>
      <c r="P66" s="53"/>
      <c r="Q66" s="55"/>
      <c r="R66" s="73">
        <f t="shared" si="9"/>
        <v>0</v>
      </c>
      <c r="S66" s="77" t="str">
        <f t="shared" ca="1" si="10"/>
        <v xml:space="preserve"> </v>
      </c>
    </row>
    <row r="67" spans="1:19" x14ac:dyDescent="0.2">
      <c r="A67" s="43" t="s">
        <v>61</v>
      </c>
      <c r="B67" s="139" t="s">
        <v>117</v>
      </c>
      <c r="C67" s="139"/>
      <c r="D67" s="44"/>
      <c r="E67" s="74">
        <v>1</v>
      </c>
      <c r="F67" s="70">
        <f t="shared" si="7"/>
        <v>0</v>
      </c>
      <c r="G67" s="70">
        <f t="shared" si="6"/>
        <v>0</v>
      </c>
      <c r="H67" s="70">
        <f t="shared" si="1"/>
        <v>0</v>
      </c>
      <c r="I67" s="47"/>
      <c r="J67" s="42"/>
      <c r="K67" s="52"/>
      <c r="L67" s="53"/>
      <c r="M67" s="53"/>
      <c r="N67" s="53"/>
      <c r="O67" s="73" t="str">
        <f t="shared" si="8"/>
        <v>0</v>
      </c>
      <c r="P67" s="53"/>
      <c r="Q67" s="55"/>
      <c r="R67" s="73">
        <f t="shared" si="9"/>
        <v>0</v>
      </c>
      <c r="S67" s="77" t="str">
        <f t="shared" ca="1" si="10"/>
        <v xml:space="preserve"> </v>
      </c>
    </row>
    <row r="68" spans="1:19" x14ac:dyDescent="0.2">
      <c r="A68" s="43" t="s">
        <v>62</v>
      </c>
      <c r="B68" s="139" t="s">
        <v>117</v>
      </c>
      <c r="C68" s="139"/>
      <c r="D68" s="44"/>
      <c r="E68" s="74">
        <v>1</v>
      </c>
      <c r="F68" s="70">
        <f t="shared" si="7"/>
        <v>0</v>
      </c>
      <c r="G68" s="70">
        <f t="shared" si="6"/>
        <v>0</v>
      </c>
      <c r="H68" s="70">
        <f t="shared" si="1"/>
        <v>0</v>
      </c>
      <c r="I68" s="47"/>
      <c r="J68" s="42"/>
      <c r="K68" s="52"/>
      <c r="L68" s="53"/>
      <c r="M68" s="53"/>
      <c r="N68" s="53"/>
      <c r="O68" s="73" t="str">
        <f t="shared" si="8"/>
        <v>0</v>
      </c>
      <c r="P68" s="53"/>
      <c r="Q68" s="55"/>
      <c r="R68" s="73">
        <f t="shared" si="9"/>
        <v>0</v>
      </c>
      <c r="S68" s="77" t="str">
        <f t="shared" ca="1" si="10"/>
        <v xml:space="preserve"> </v>
      </c>
    </row>
    <row r="69" spans="1:19" x14ac:dyDescent="0.2">
      <c r="A69" s="43" t="s">
        <v>63</v>
      </c>
      <c r="B69" s="139" t="s">
        <v>117</v>
      </c>
      <c r="C69" s="139"/>
      <c r="D69" s="44"/>
      <c r="E69" s="74">
        <v>1</v>
      </c>
      <c r="F69" s="70">
        <f t="shared" si="7"/>
        <v>0</v>
      </c>
      <c r="G69" s="70">
        <f t="shared" si="6"/>
        <v>0</v>
      </c>
      <c r="H69" s="70">
        <f t="shared" si="1"/>
        <v>0</v>
      </c>
      <c r="I69" s="47"/>
      <c r="J69" s="42"/>
      <c r="K69" s="52"/>
      <c r="L69" s="53"/>
      <c r="M69" s="53"/>
      <c r="N69" s="53"/>
      <c r="O69" s="73" t="str">
        <f t="shared" si="8"/>
        <v>0</v>
      </c>
      <c r="P69" s="53"/>
      <c r="Q69" s="55"/>
      <c r="R69" s="73">
        <f t="shared" si="9"/>
        <v>0</v>
      </c>
      <c r="S69" s="77" t="str">
        <f t="shared" ca="1" si="10"/>
        <v xml:space="preserve"> </v>
      </c>
    </row>
    <row r="70" spans="1:19" x14ac:dyDescent="0.2">
      <c r="A70" s="43" t="s">
        <v>64</v>
      </c>
      <c r="B70" s="139" t="s">
        <v>117</v>
      </c>
      <c r="C70" s="139"/>
      <c r="D70" s="44"/>
      <c r="E70" s="74">
        <v>1</v>
      </c>
      <c r="F70" s="70">
        <f t="shared" si="7"/>
        <v>0</v>
      </c>
      <c r="G70" s="70">
        <f t="shared" si="6"/>
        <v>0</v>
      </c>
      <c r="H70" s="70">
        <f t="shared" si="1"/>
        <v>0</v>
      </c>
      <c r="I70" s="47"/>
      <c r="J70" s="42"/>
      <c r="K70" s="52"/>
      <c r="L70" s="53"/>
      <c r="M70" s="53"/>
      <c r="N70" s="53"/>
      <c r="O70" s="73" t="str">
        <f t="shared" si="8"/>
        <v>0</v>
      </c>
      <c r="P70" s="53"/>
      <c r="Q70" s="55"/>
      <c r="R70" s="73">
        <f t="shared" si="9"/>
        <v>0</v>
      </c>
      <c r="S70" s="77" t="str">
        <f t="shared" ca="1" si="10"/>
        <v xml:space="preserve"> </v>
      </c>
    </row>
    <row r="71" spans="1:19" x14ac:dyDescent="0.2">
      <c r="A71" s="43" t="s">
        <v>133</v>
      </c>
      <c r="B71" s="139" t="s">
        <v>117</v>
      </c>
      <c r="C71" s="139"/>
      <c r="D71" s="44"/>
      <c r="E71" s="74">
        <v>1</v>
      </c>
      <c r="F71" s="70">
        <f t="shared" si="7"/>
        <v>0</v>
      </c>
      <c r="G71" s="70">
        <f t="shared" si="6"/>
        <v>0</v>
      </c>
      <c r="H71" s="70">
        <f t="shared" si="1"/>
        <v>0</v>
      </c>
      <c r="I71" s="47"/>
      <c r="J71" s="42"/>
      <c r="K71" s="52"/>
      <c r="L71" s="53"/>
      <c r="M71" s="53"/>
      <c r="N71" s="53"/>
      <c r="O71" s="73" t="str">
        <f t="shared" si="8"/>
        <v>0</v>
      </c>
      <c r="P71" s="53"/>
      <c r="Q71" s="55"/>
      <c r="R71" s="73">
        <f t="shared" si="9"/>
        <v>0</v>
      </c>
      <c r="S71" s="77" t="str">
        <f t="shared" ca="1" si="10"/>
        <v xml:space="preserve"> </v>
      </c>
    </row>
    <row r="72" spans="1:19" x14ac:dyDescent="0.2">
      <c r="A72" s="43" t="s">
        <v>134</v>
      </c>
      <c r="B72" s="139" t="s">
        <v>117</v>
      </c>
      <c r="C72" s="139"/>
      <c r="D72" s="44"/>
      <c r="E72" s="74">
        <v>1</v>
      </c>
      <c r="F72" s="70">
        <f t="shared" si="7"/>
        <v>0</v>
      </c>
      <c r="G72" s="70">
        <f t="shared" si="6"/>
        <v>0</v>
      </c>
      <c r="H72" s="70">
        <f t="shared" si="1"/>
        <v>0</v>
      </c>
      <c r="I72" s="47"/>
      <c r="J72" s="42"/>
      <c r="K72" s="52"/>
      <c r="L72" s="53"/>
      <c r="M72" s="53"/>
      <c r="N72" s="53"/>
      <c r="O72" s="73" t="str">
        <f t="shared" si="8"/>
        <v>0</v>
      </c>
      <c r="P72" s="53"/>
      <c r="Q72" s="55"/>
      <c r="R72" s="73">
        <f t="shared" si="9"/>
        <v>0</v>
      </c>
      <c r="S72" s="77" t="str">
        <f t="shared" ca="1" si="10"/>
        <v xml:space="preserve"> </v>
      </c>
    </row>
    <row r="73" spans="1:19" x14ac:dyDescent="0.2">
      <c r="A73" s="43" t="s">
        <v>135</v>
      </c>
      <c r="B73" s="139" t="s">
        <v>117</v>
      </c>
      <c r="C73" s="139"/>
      <c r="D73" s="44"/>
      <c r="E73" s="74">
        <v>1</v>
      </c>
      <c r="F73" s="70">
        <f t="shared" si="7"/>
        <v>0</v>
      </c>
      <c r="G73" s="70">
        <f t="shared" si="6"/>
        <v>0</v>
      </c>
      <c r="H73" s="70">
        <f t="shared" si="1"/>
        <v>0</v>
      </c>
      <c r="I73" s="47"/>
      <c r="J73" s="42"/>
      <c r="K73" s="52"/>
      <c r="L73" s="53"/>
      <c r="M73" s="53"/>
      <c r="N73" s="53"/>
      <c r="O73" s="73" t="str">
        <f t="shared" si="8"/>
        <v>0</v>
      </c>
      <c r="P73" s="53"/>
      <c r="Q73" s="55"/>
      <c r="R73" s="73">
        <f t="shared" si="9"/>
        <v>0</v>
      </c>
      <c r="S73" s="77" t="str">
        <f t="shared" ca="1" si="10"/>
        <v xml:space="preserve"> </v>
      </c>
    </row>
    <row r="74" spans="1:19" x14ac:dyDescent="0.2">
      <c r="A74" s="43" t="s">
        <v>136</v>
      </c>
      <c r="B74" s="139" t="s">
        <v>117</v>
      </c>
      <c r="C74" s="139"/>
      <c r="D74" s="44"/>
      <c r="E74" s="74">
        <v>1</v>
      </c>
      <c r="F74" s="70">
        <f t="shared" si="7"/>
        <v>0</v>
      </c>
      <c r="G74" s="70">
        <f t="shared" si="6"/>
        <v>0</v>
      </c>
      <c r="H74" s="70">
        <f t="shared" si="1"/>
        <v>0</v>
      </c>
      <c r="I74" s="47"/>
      <c r="J74" s="42"/>
      <c r="K74" s="52"/>
      <c r="L74" s="53"/>
      <c r="M74" s="53"/>
      <c r="N74" s="53"/>
      <c r="O74" s="73" t="str">
        <f t="shared" si="8"/>
        <v>0</v>
      </c>
      <c r="P74" s="53"/>
      <c r="Q74" s="55"/>
      <c r="R74" s="73">
        <f t="shared" si="9"/>
        <v>0</v>
      </c>
      <c r="S74" s="77" t="str">
        <f t="shared" ca="1" si="10"/>
        <v xml:space="preserve"> </v>
      </c>
    </row>
    <row r="75" spans="1:19" x14ac:dyDescent="0.2">
      <c r="A75" s="43" t="s">
        <v>137</v>
      </c>
      <c r="B75" s="139" t="s">
        <v>117</v>
      </c>
      <c r="C75" s="139"/>
      <c r="D75" s="44"/>
      <c r="E75" s="74">
        <v>1</v>
      </c>
      <c r="F75" s="70">
        <f t="shared" si="7"/>
        <v>0</v>
      </c>
      <c r="G75" s="70">
        <f t="shared" si="6"/>
        <v>0</v>
      </c>
      <c r="H75" s="70">
        <f t="shared" si="1"/>
        <v>0</v>
      </c>
      <c r="I75" s="47"/>
      <c r="J75" s="42"/>
      <c r="K75" s="52"/>
      <c r="L75" s="53"/>
      <c r="M75" s="53"/>
      <c r="N75" s="53"/>
      <c r="O75" s="73" t="str">
        <f t="shared" si="8"/>
        <v>0</v>
      </c>
      <c r="P75" s="53"/>
      <c r="Q75" s="55"/>
      <c r="R75" s="73">
        <f t="shared" si="9"/>
        <v>0</v>
      </c>
      <c r="S75" s="77" t="str">
        <f t="shared" ca="1" si="10"/>
        <v xml:space="preserve"> </v>
      </c>
    </row>
    <row r="76" spans="1:19" ht="39" customHeight="1" x14ac:dyDescent="0.2">
      <c r="A76" s="48" t="s">
        <v>65</v>
      </c>
      <c r="B76" s="140" t="s">
        <v>80</v>
      </c>
      <c r="C76" s="141"/>
      <c r="D76" s="141"/>
      <c r="E76" s="141"/>
      <c r="F76" s="142"/>
      <c r="G76" s="71">
        <f>SUM(G77:G126)</f>
        <v>0</v>
      </c>
      <c r="H76" s="71">
        <f>SUM(H77:H126)</f>
        <v>0</v>
      </c>
      <c r="I76" s="57"/>
      <c r="J76" s="42"/>
      <c r="K76" s="51" t="s">
        <v>173</v>
      </c>
    </row>
    <row r="77" spans="1:19" x14ac:dyDescent="0.2">
      <c r="A77" s="127" t="s">
        <v>66</v>
      </c>
      <c r="B77" s="130" t="s">
        <v>113</v>
      </c>
      <c r="C77" s="47" t="s">
        <v>114</v>
      </c>
      <c r="D77" s="133" t="s">
        <v>5</v>
      </c>
      <c r="E77" s="136"/>
      <c r="F77" s="121" t="str">
        <f>IFERROR(ROUND(AVERAGE(K77:K81),2),"0")</f>
        <v>0</v>
      </c>
      <c r="G77" s="121">
        <f>ROUND(E77*F77,2)</f>
        <v>0</v>
      </c>
      <c r="H77" s="121">
        <f>ROUND(G77*$D$7,2)</f>
        <v>0</v>
      </c>
      <c r="I77" s="124"/>
      <c r="J77" s="58"/>
      <c r="K77" s="53"/>
    </row>
    <row r="78" spans="1:19" x14ac:dyDescent="0.2">
      <c r="A78" s="128"/>
      <c r="B78" s="131"/>
      <c r="C78" s="47" t="s">
        <v>114</v>
      </c>
      <c r="D78" s="134"/>
      <c r="E78" s="137"/>
      <c r="F78" s="122"/>
      <c r="G78" s="122"/>
      <c r="H78" s="122"/>
      <c r="I78" s="125"/>
      <c r="J78" s="58"/>
      <c r="K78" s="53"/>
    </row>
    <row r="79" spans="1:19" x14ac:dyDescent="0.2">
      <c r="A79" s="128"/>
      <c r="B79" s="131"/>
      <c r="C79" s="47" t="s">
        <v>114</v>
      </c>
      <c r="D79" s="134"/>
      <c r="E79" s="137"/>
      <c r="F79" s="122"/>
      <c r="G79" s="122"/>
      <c r="H79" s="122"/>
      <c r="I79" s="125"/>
      <c r="J79" s="58"/>
      <c r="K79" s="53"/>
    </row>
    <row r="80" spans="1:19" x14ac:dyDescent="0.2">
      <c r="A80" s="128"/>
      <c r="B80" s="131"/>
      <c r="C80" s="47" t="s">
        <v>114</v>
      </c>
      <c r="D80" s="134"/>
      <c r="E80" s="137"/>
      <c r="F80" s="122"/>
      <c r="G80" s="122"/>
      <c r="H80" s="122"/>
      <c r="I80" s="125"/>
      <c r="J80" s="58"/>
      <c r="K80" s="53"/>
    </row>
    <row r="81" spans="1:11" x14ac:dyDescent="0.2">
      <c r="A81" s="129"/>
      <c r="B81" s="132"/>
      <c r="C81" s="47" t="s">
        <v>114</v>
      </c>
      <c r="D81" s="135"/>
      <c r="E81" s="138"/>
      <c r="F81" s="123"/>
      <c r="G81" s="123"/>
      <c r="H81" s="123"/>
      <c r="I81" s="126"/>
      <c r="J81" s="58"/>
      <c r="K81" s="53"/>
    </row>
    <row r="82" spans="1:11" x14ac:dyDescent="0.2">
      <c r="A82" s="127" t="s">
        <v>67</v>
      </c>
      <c r="B82" s="130" t="s">
        <v>113</v>
      </c>
      <c r="C82" s="47" t="s">
        <v>114</v>
      </c>
      <c r="D82" s="133" t="s">
        <v>5</v>
      </c>
      <c r="E82" s="136"/>
      <c r="F82" s="121" t="str">
        <f t="shared" ref="F82" si="11">IFERROR(ROUND(AVERAGE(K82:K86),2),"0")</f>
        <v>0</v>
      </c>
      <c r="G82" s="121">
        <f>ROUND(E82*F82,2)</f>
        <v>0</v>
      </c>
      <c r="H82" s="121">
        <f>ROUND(G82*$D$7,2)</f>
        <v>0</v>
      </c>
      <c r="I82" s="124"/>
      <c r="J82" s="58"/>
      <c r="K82" s="53"/>
    </row>
    <row r="83" spans="1:11" x14ac:dyDescent="0.2">
      <c r="A83" s="128"/>
      <c r="B83" s="131"/>
      <c r="C83" s="47" t="s">
        <v>114</v>
      </c>
      <c r="D83" s="134"/>
      <c r="E83" s="137"/>
      <c r="F83" s="122"/>
      <c r="G83" s="122"/>
      <c r="H83" s="122"/>
      <c r="I83" s="125"/>
      <c r="J83" s="58"/>
      <c r="K83" s="53"/>
    </row>
    <row r="84" spans="1:11" x14ac:dyDescent="0.2">
      <c r="A84" s="128"/>
      <c r="B84" s="131"/>
      <c r="C84" s="47" t="s">
        <v>114</v>
      </c>
      <c r="D84" s="134"/>
      <c r="E84" s="137"/>
      <c r="F84" s="122"/>
      <c r="G84" s="122"/>
      <c r="H84" s="122"/>
      <c r="I84" s="125"/>
      <c r="J84" s="58"/>
      <c r="K84" s="53"/>
    </row>
    <row r="85" spans="1:11" x14ac:dyDescent="0.2">
      <c r="A85" s="128"/>
      <c r="B85" s="131"/>
      <c r="C85" s="47" t="s">
        <v>114</v>
      </c>
      <c r="D85" s="134"/>
      <c r="E85" s="137"/>
      <c r="F85" s="122"/>
      <c r="G85" s="122"/>
      <c r="H85" s="122"/>
      <c r="I85" s="125"/>
      <c r="J85" s="58"/>
      <c r="K85" s="53"/>
    </row>
    <row r="86" spans="1:11" x14ac:dyDescent="0.2">
      <c r="A86" s="129"/>
      <c r="B86" s="132"/>
      <c r="C86" s="47" t="s">
        <v>114</v>
      </c>
      <c r="D86" s="135"/>
      <c r="E86" s="138"/>
      <c r="F86" s="123"/>
      <c r="G86" s="123"/>
      <c r="H86" s="123"/>
      <c r="I86" s="126"/>
      <c r="J86" s="58"/>
      <c r="K86" s="53"/>
    </row>
    <row r="87" spans="1:11" x14ac:dyDescent="0.2">
      <c r="A87" s="127" t="s">
        <v>68</v>
      </c>
      <c r="B87" s="130" t="s">
        <v>113</v>
      </c>
      <c r="C87" s="47" t="s">
        <v>114</v>
      </c>
      <c r="D87" s="133" t="s">
        <v>5</v>
      </c>
      <c r="E87" s="136"/>
      <c r="F87" s="121" t="str">
        <f t="shared" ref="F87" si="12">IFERROR(ROUND(AVERAGE(K87:K91),2),"0")</f>
        <v>0</v>
      </c>
      <c r="G87" s="121">
        <f>ROUND(E87*F87,2)</f>
        <v>0</v>
      </c>
      <c r="H87" s="121">
        <f>ROUND(G87*$D$7,2)</f>
        <v>0</v>
      </c>
      <c r="I87" s="124"/>
      <c r="J87" s="58"/>
      <c r="K87" s="53"/>
    </row>
    <row r="88" spans="1:11" x14ac:dyDescent="0.2">
      <c r="A88" s="128"/>
      <c r="B88" s="131"/>
      <c r="C88" s="47" t="s">
        <v>114</v>
      </c>
      <c r="D88" s="134"/>
      <c r="E88" s="137"/>
      <c r="F88" s="122"/>
      <c r="G88" s="122"/>
      <c r="H88" s="122"/>
      <c r="I88" s="125"/>
      <c r="J88" s="58"/>
      <c r="K88" s="53"/>
    </row>
    <row r="89" spans="1:11" x14ac:dyDescent="0.2">
      <c r="A89" s="128"/>
      <c r="B89" s="131"/>
      <c r="C89" s="47" t="s">
        <v>114</v>
      </c>
      <c r="D89" s="134"/>
      <c r="E89" s="137"/>
      <c r="F89" s="122"/>
      <c r="G89" s="122"/>
      <c r="H89" s="122"/>
      <c r="I89" s="125"/>
      <c r="J89" s="58"/>
      <c r="K89" s="53"/>
    </row>
    <row r="90" spans="1:11" x14ac:dyDescent="0.2">
      <c r="A90" s="128"/>
      <c r="B90" s="131"/>
      <c r="C90" s="47" t="s">
        <v>114</v>
      </c>
      <c r="D90" s="134"/>
      <c r="E90" s="137"/>
      <c r="F90" s="122"/>
      <c r="G90" s="122"/>
      <c r="H90" s="122"/>
      <c r="I90" s="125"/>
      <c r="J90" s="58"/>
      <c r="K90" s="53"/>
    </row>
    <row r="91" spans="1:11" x14ac:dyDescent="0.2">
      <c r="A91" s="129"/>
      <c r="B91" s="132"/>
      <c r="C91" s="47" t="s">
        <v>114</v>
      </c>
      <c r="D91" s="135"/>
      <c r="E91" s="138"/>
      <c r="F91" s="123"/>
      <c r="G91" s="123"/>
      <c r="H91" s="123"/>
      <c r="I91" s="126"/>
      <c r="J91" s="58"/>
      <c r="K91" s="53"/>
    </row>
    <row r="92" spans="1:11" x14ac:dyDescent="0.2">
      <c r="A92" s="127" t="s">
        <v>69</v>
      </c>
      <c r="B92" s="130" t="s">
        <v>113</v>
      </c>
      <c r="C92" s="47" t="s">
        <v>114</v>
      </c>
      <c r="D92" s="133" t="s">
        <v>5</v>
      </c>
      <c r="E92" s="136"/>
      <c r="F92" s="121" t="str">
        <f t="shared" ref="F92" si="13">IFERROR(ROUND(AVERAGE(K92:K96),2),"0")</f>
        <v>0</v>
      </c>
      <c r="G92" s="121">
        <f>ROUND(E92*F92,2)</f>
        <v>0</v>
      </c>
      <c r="H92" s="121">
        <f>ROUND(G92*$D$7,2)</f>
        <v>0</v>
      </c>
      <c r="I92" s="124"/>
      <c r="J92" s="58"/>
      <c r="K92" s="53"/>
    </row>
    <row r="93" spans="1:11" x14ac:dyDescent="0.2">
      <c r="A93" s="128"/>
      <c r="B93" s="131"/>
      <c r="C93" s="47" t="s">
        <v>114</v>
      </c>
      <c r="D93" s="134"/>
      <c r="E93" s="137"/>
      <c r="F93" s="122"/>
      <c r="G93" s="122"/>
      <c r="H93" s="122"/>
      <c r="I93" s="125"/>
      <c r="J93" s="58"/>
      <c r="K93" s="53"/>
    </row>
    <row r="94" spans="1:11" x14ac:dyDescent="0.2">
      <c r="A94" s="128"/>
      <c r="B94" s="131"/>
      <c r="C94" s="47" t="s">
        <v>114</v>
      </c>
      <c r="D94" s="134"/>
      <c r="E94" s="137"/>
      <c r="F94" s="122"/>
      <c r="G94" s="122"/>
      <c r="H94" s="122"/>
      <c r="I94" s="125"/>
      <c r="J94" s="58"/>
      <c r="K94" s="53"/>
    </row>
    <row r="95" spans="1:11" x14ac:dyDescent="0.2">
      <c r="A95" s="128"/>
      <c r="B95" s="131"/>
      <c r="C95" s="47" t="s">
        <v>114</v>
      </c>
      <c r="D95" s="134"/>
      <c r="E95" s="137"/>
      <c r="F95" s="122"/>
      <c r="G95" s="122"/>
      <c r="H95" s="122"/>
      <c r="I95" s="125"/>
      <c r="J95" s="58"/>
      <c r="K95" s="53"/>
    </row>
    <row r="96" spans="1:11" x14ac:dyDescent="0.2">
      <c r="A96" s="129"/>
      <c r="B96" s="132"/>
      <c r="C96" s="47" t="s">
        <v>114</v>
      </c>
      <c r="D96" s="135"/>
      <c r="E96" s="138"/>
      <c r="F96" s="123"/>
      <c r="G96" s="123"/>
      <c r="H96" s="123"/>
      <c r="I96" s="126"/>
      <c r="J96" s="58"/>
      <c r="K96" s="53"/>
    </row>
    <row r="97" spans="1:11" x14ac:dyDescent="0.2">
      <c r="A97" s="127" t="s">
        <v>70</v>
      </c>
      <c r="B97" s="130" t="s">
        <v>113</v>
      </c>
      <c r="C97" s="47" t="s">
        <v>114</v>
      </c>
      <c r="D97" s="133" t="s">
        <v>5</v>
      </c>
      <c r="E97" s="136"/>
      <c r="F97" s="121" t="str">
        <f t="shared" ref="F97" si="14">IFERROR(ROUND(AVERAGE(K97:K101),2),"0")</f>
        <v>0</v>
      </c>
      <c r="G97" s="121">
        <f>ROUND(E97*F97,2)</f>
        <v>0</v>
      </c>
      <c r="H97" s="121">
        <f>ROUND(G97*$D$7,2)</f>
        <v>0</v>
      </c>
      <c r="I97" s="124"/>
      <c r="J97" s="58"/>
      <c r="K97" s="53"/>
    </row>
    <row r="98" spans="1:11" x14ac:dyDescent="0.2">
      <c r="A98" s="128"/>
      <c r="B98" s="131"/>
      <c r="C98" s="47" t="s">
        <v>114</v>
      </c>
      <c r="D98" s="134"/>
      <c r="E98" s="137"/>
      <c r="F98" s="122"/>
      <c r="G98" s="122"/>
      <c r="H98" s="122"/>
      <c r="I98" s="125"/>
      <c r="J98" s="58"/>
      <c r="K98" s="53"/>
    </row>
    <row r="99" spans="1:11" x14ac:dyDescent="0.2">
      <c r="A99" s="128"/>
      <c r="B99" s="131"/>
      <c r="C99" s="47" t="s">
        <v>114</v>
      </c>
      <c r="D99" s="134"/>
      <c r="E99" s="137"/>
      <c r="F99" s="122"/>
      <c r="G99" s="122"/>
      <c r="H99" s="122"/>
      <c r="I99" s="125"/>
      <c r="J99" s="58"/>
      <c r="K99" s="53"/>
    </row>
    <row r="100" spans="1:11" x14ac:dyDescent="0.2">
      <c r="A100" s="128"/>
      <c r="B100" s="131"/>
      <c r="C100" s="47" t="s">
        <v>114</v>
      </c>
      <c r="D100" s="134"/>
      <c r="E100" s="137"/>
      <c r="F100" s="122"/>
      <c r="G100" s="122"/>
      <c r="H100" s="122"/>
      <c r="I100" s="125"/>
      <c r="J100" s="58"/>
      <c r="K100" s="53"/>
    </row>
    <row r="101" spans="1:11" x14ac:dyDescent="0.2">
      <c r="A101" s="129"/>
      <c r="B101" s="132"/>
      <c r="C101" s="47" t="s">
        <v>114</v>
      </c>
      <c r="D101" s="135"/>
      <c r="E101" s="138"/>
      <c r="F101" s="123"/>
      <c r="G101" s="123"/>
      <c r="H101" s="123"/>
      <c r="I101" s="126"/>
      <c r="J101" s="58"/>
      <c r="K101" s="53"/>
    </row>
    <row r="102" spans="1:11" x14ac:dyDescent="0.2">
      <c r="A102" s="127" t="s">
        <v>75</v>
      </c>
      <c r="B102" s="130" t="s">
        <v>113</v>
      </c>
      <c r="C102" s="47" t="s">
        <v>114</v>
      </c>
      <c r="D102" s="133" t="s">
        <v>5</v>
      </c>
      <c r="E102" s="136"/>
      <c r="F102" s="121" t="str">
        <f t="shared" ref="F102" si="15">IFERROR(ROUND(AVERAGE(K102:K106),2),"0")</f>
        <v>0</v>
      </c>
      <c r="G102" s="121">
        <f>ROUND(E102*F102,2)</f>
        <v>0</v>
      </c>
      <c r="H102" s="121">
        <f>ROUND(G102*$D$7,2)</f>
        <v>0</v>
      </c>
      <c r="I102" s="124"/>
      <c r="J102" s="58"/>
      <c r="K102" s="53"/>
    </row>
    <row r="103" spans="1:11" x14ac:dyDescent="0.2">
      <c r="A103" s="128"/>
      <c r="B103" s="131"/>
      <c r="C103" s="47" t="s">
        <v>114</v>
      </c>
      <c r="D103" s="134"/>
      <c r="E103" s="137"/>
      <c r="F103" s="122"/>
      <c r="G103" s="122"/>
      <c r="H103" s="122"/>
      <c r="I103" s="125"/>
      <c r="J103" s="58"/>
      <c r="K103" s="53"/>
    </row>
    <row r="104" spans="1:11" x14ac:dyDescent="0.2">
      <c r="A104" s="128"/>
      <c r="B104" s="131"/>
      <c r="C104" s="47" t="s">
        <v>114</v>
      </c>
      <c r="D104" s="134"/>
      <c r="E104" s="137"/>
      <c r="F104" s="122"/>
      <c r="G104" s="122"/>
      <c r="H104" s="122"/>
      <c r="I104" s="125"/>
      <c r="J104" s="58"/>
      <c r="K104" s="53"/>
    </row>
    <row r="105" spans="1:11" x14ac:dyDescent="0.2">
      <c r="A105" s="128"/>
      <c r="B105" s="131"/>
      <c r="C105" s="47" t="s">
        <v>114</v>
      </c>
      <c r="D105" s="134"/>
      <c r="E105" s="137"/>
      <c r="F105" s="122"/>
      <c r="G105" s="122"/>
      <c r="H105" s="122"/>
      <c r="I105" s="125"/>
      <c r="J105" s="58"/>
      <c r="K105" s="53"/>
    </row>
    <row r="106" spans="1:11" x14ac:dyDescent="0.2">
      <c r="A106" s="129"/>
      <c r="B106" s="132"/>
      <c r="C106" s="47" t="s">
        <v>114</v>
      </c>
      <c r="D106" s="135"/>
      <c r="E106" s="138"/>
      <c r="F106" s="123"/>
      <c r="G106" s="123"/>
      <c r="H106" s="123"/>
      <c r="I106" s="126"/>
      <c r="J106" s="58"/>
      <c r="K106" s="53"/>
    </row>
    <row r="107" spans="1:11" x14ac:dyDescent="0.2">
      <c r="A107" s="127" t="s">
        <v>76</v>
      </c>
      <c r="B107" s="130" t="s">
        <v>113</v>
      </c>
      <c r="C107" s="47" t="s">
        <v>114</v>
      </c>
      <c r="D107" s="133" t="s">
        <v>5</v>
      </c>
      <c r="E107" s="136"/>
      <c r="F107" s="121" t="str">
        <f t="shared" ref="F107" si="16">IFERROR(ROUND(AVERAGE(K107:K111),2),"0")</f>
        <v>0</v>
      </c>
      <c r="G107" s="121">
        <f>ROUND(E107*F107,2)</f>
        <v>0</v>
      </c>
      <c r="H107" s="121">
        <f>ROUND(G107*$D$7,2)</f>
        <v>0</v>
      </c>
      <c r="I107" s="124"/>
      <c r="J107" s="58"/>
      <c r="K107" s="53"/>
    </row>
    <row r="108" spans="1:11" x14ac:dyDescent="0.2">
      <c r="A108" s="128"/>
      <c r="B108" s="131"/>
      <c r="C108" s="47" t="s">
        <v>114</v>
      </c>
      <c r="D108" s="134"/>
      <c r="E108" s="137"/>
      <c r="F108" s="122"/>
      <c r="G108" s="122"/>
      <c r="H108" s="122"/>
      <c r="I108" s="125"/>
      <c r="J108" s="58"/>
      <c r="K108" s="53"/>
    </row>
    <row r="109" spans="1:11" x14ac:dyDescent="0.2">
      <c r="A109" s="128"/>
      <c r="B109" s="131"/>
      <c r="C109" s="47" t="s">
        <v>114</v>
      </c>
      <c r="D109" s="134"/>
      <c r="E109" s="137"/>
      <c r="F109" s="122"/>
      <c r="G109" s="122"/>
      <c r="H109" s="122"/>
      <c r="I109" s="125"/>
      <c r="J109" s="58"/>
      <c r="K109" s="53"/>
    </row>
    <row r="110" spans="1:11" x14ac:dyDescent="0.2">
      <c r="A110" s="128"/>
      <c r="B110" s="131"/>
      <c r="C110" s="47" t="s">
        <v>114</v>
      </c>
      <c r="D110" s="134"/>
      <c r="E110" s="137"/>
      <c r="F110" s="122"/>
      <c r="G110" s="122"/>
      <c r="H110" s="122"/>
      <c r="I110" s="125"/>
      <c r="J110" s="58"/>
      <c r="K110" s="53"/>
    </row>
    <row r="111" spans="1:11" x14ac:dyDescent="0.2">
      <c r="A111" s="129"/>
      <c r="B111" s="132"/>
      <c r="C111" s="47" t="s">
        <v>114</v>
      </c>
      <c r="D111" s="135"/>
      <c r="E111" s="138"/>
      <c r="F111" s="123"/>
      <c r="G111" s="123"/>
      <c r="H111" s="123"/>
      <c r="I111" s="126"/>
      <c r="J111" s="58"/>
      <c r="K111" s="53"/>
    </row>
    <row r="112" spans="1:11" x14ac:dyDescent="0.2">
      <c r="A112" s="127" t="s">
        <v>77</v>
      </c>
      <c r="B112" s="130" t="s">
        <v>113</v>
      </c>
      <c r="C112" s="47" t="s">
        <v>114</v>
      </c>
      <c r="D112" s="133" t="s">
        <v>5</v>
      </c>
      <c r="E112" s="136"/>
      <c r="F112" s="121" t="str">
        <f t="shared" ref="F112" si="17">IFERROR(ROUND(AVERAGE(K112:K116),2),"0")</f>
        <v>0</v>
      </c>
      <c r="G112" s="121">
        <f>ROUND(E112*F112,2)</f>
        <v>0</v>
      </c>
      <c r="H112" s="121">
        <f>ROUND(G112*$D$7,2)</f>
        <v>0</v>
      </c>
      <c r="I112" s="124"/>
      <c r="J112" s="58"/>
      <c r="K112" s="53"/>
    </row>
    <row r="113" spans="1:11" x14ac:dyDescent="0.2">
      <c r="A113" s="128"/>
      <c r="B113" s="131"/>
      <c r="C113" s="47" t="s">
        <v>114</v>
      </c>
      <c r="D113" s="134"/>
      <c r="E113" s="137"/>
      <c r="F113" s="122"/>
      <c r="G113" s="122"/>
      <c r="H113" s="122"/>
      <c r="I113" s="125"/>
      <c r="J113" s="58"/>
      <c r="K113" s="53"/>
    </row>
    <row r="114" spans="1:11" x14ac:dyDescent="0.2">
      <c r="A114" s="128"/>
      <c r="B114" s="131"/>
      <c r="C114" s="47" t="s">
        <v>114</v>
      </c>
      <c r="D114" s="134"/>
      <c r="E114" s="137"/>
      <c r="F114" s="122"/>
      <c r="G114" s="122"/>
      <c r="H114" s="122"/>
      <c r="I114" s="125"/>
      <c r="J114" s="58"/>
      <c r="K114" s="53"/>
    </row>
    <row r="115" spans="1:11" x14ac:dyDescent="0.2">
      <c r="A115" s="128"/>
      <c r="B115" s="131"/>
      <c r="C115" s="47" t="s">
        <v>114</v>
      </c>
      <c r="D115" s="134"/>
      <c r="E115" s="137"/>
      <c r="F115" s="122"/>
      <c r="G115" s="122"/>
      <c r="H115" s="122"/>
      <c r="I115" s="125"/>
      <c r="J115" s="58"/>
      <c r="K115" s="53"/>
    </row>
    <row r="116" spans="1:11" x14ac:dyDescent="0.2">
      <c r="A116" s="129"/>
      <c r="B116" s="132"/>
      <c r="C116" s="47" t="s">
        <v>114</v>
      </c>
      <c r="D116" s="135"/>
      <c r="E116" s="138"/>
      <c r="F116" s="123"/>
      <c r="G116" s="123"/>
      <c r="H116" s="123"/>
      <c r="I116" s="126"/>
      <c r="J116" s="58"/>
      <c r="K116" s="53"/>
    </row>
    <row r="117" spans="1:11" x14ac:dyDescent="0.2">
      <c r="A117" s="127" t="s">
        <v>78</v>
      </c>
      <c r="B117" s="130" t="s">
        <v>113</v>
      </c>
      <c r="C117" s="47" t="s">
        <v>114</v>
      </c>
      <c r="D117" s="133" t="s">
        <v>5</v>
      </c>
      <c r="E117" s="136"/>
      <c r="F117" s="121" t="str">
        <f t="shared" ref="F117" si="18">IFERROR(ROUND(AVERAGE(K117:K121),2),"0")</f>
        <v>0</v>
      </c>
      <c r="G117" s="121">
        <f>ROUND(E117*F117,2)</f>
        <v>0</v>
      </c>
      <c r="H117" s="121">
        <f>ROUND(G117*$D$7,2)</f>
        <v>0</v>
      </c>
      <c r="I117" s="124"/>
      <c r="J117" s="58"/>
      <c r="K117" s="53"/>
    </row>
    <row r="118" spans="1:11" x14ac:dyDescent="0.2">
      <c r="A118" s="128"/>
      <c r="B118" s="131"/>
      <c r="C118" s="47" t="s">
        <v>114</v>
      </c>
      <c r="D118" s="134"/>
      <c r="E118" s="137"/>
      <c r="F118" s="122"/>
      <c r="G118" s="122"/>
      <c r="H118" s="122"/>
      <c r="I118" s="125"/>
      <c r="J118" s="58"/>
      <c r="K118" s="53"/>
    </row>
    <row r="119" spans="1:11" x14ac:dyDescent="0.2">
      <c r="A119" s="128"/>
      <c r="B119" s="131"/>
      <c r="C119" s="47" t="s">
        <v>114</v>
      </c>
      <c r="D119" s="134"/>
      <c r="E119" s="137"/>
      <c r="F119" s="122"/>
      <c r="G119" s="122"/>
      <c r="H119" s="122"/>
      <c r="I119" s="125"/>
      <c r="J119" s="58"/>
      <c r="K119" s="53"/>
    </row>
    <row r="120" spans="1:11" x14ac:dyDescent="0.2">
      <c r="A120" s="128"/>
      <c r="B120" s="131"/>
      <c r="C120" s="47" t="s">
        <v>114</v>
      </c>
      <c r="D120" s="134"/>
      <c r="E120" s="137"/>
      <c r="F120" s="122"/>
      <c r="G120" s="122"/>
      <c r="H120" s="122"/>
      <c r="I120" s="125"/>
      <c r="J120" s="58"/>
      <c r="K120" s="53"/>
    </row>
    <row r="121" spans="1:11" x14ac:dyDescent="0.2">
      <c r="A121" s="129"/>
      <c r="B121" s="132"/>
      <c r="C121" s="47" t="s">
        <v>114</v>
      </c>
      <c r="D121" s="135"/>
      <c r="E121" s="138"/>
      <c r="F121" s="123"/>
      <c r="G121" s="123"/>
      <c r="H121" s="123"/>
      <c r="I121" s="126"/>
      <c r="J121" s="58"/>
      <c r="K121" s="53"/>
    </row>
    <row r="122" spans="1:11" x14ac:dyDescent="0.2">
      <c r="A122" s="127" t="s">
        <v>79</v>
      </c>
      <c r="B122" s="130" t="s">
        <v>113</v>
      </c>
      <c r="C122" s="47" t="s">
        <v>114</v>
      </c>
      <c r="D122" s="133" t="s">
        <v>5</v>
      </c>
      <c r="E122" s="136"/>
      <c r="F122" s="121" t="str">
        <f t="shared" ref="F122" si="19">IFERROR(ROUND(AVERAGE(K122:K126),2),"0")</f>
        <v>0</v>
      </c>
      <c r="G122" s="121">
        <f>ROUND(E122*F122,2)</f>
        <v>0</v>
      </c>
      <c r="H122" s="121">
        <f>ROUND(G122*$D$7,2)</f>
        <v>0</v>
      </c>
      <c r="I122" s="124"/>
      <c r="J122" s="58"/>
      <c r="K122" s="53"/>
    </row>
    <row r="123" spans="1:11" x14ac:dyDescent="0.2">
      <c r="A123" s="128"/>
      <c r="B123" s="131"/>
      <c r="C123" s="47" t="s">
        <v>114</v>
      </c>
      <c r="D123" s="134"/>
      <c r="E123" s="137"/>
      <c r="F123" s="122"/>
      <c r="G123" s="122"/>
      <c r="H123" s="122"/>
      <c r="I123" s="125"/>
      <c r="J123" s="58"/>
      <c r="K123" s="53"/>
    </row>
    <row r="124" spans="1:11" x14ac:dyDescent="0.2">
      <c r="A124" s="128"/>
      <c r="B124" s="131"/>
      <c r="C124" s="47" t="s">
        <v>114</v>
      </c>
      <c r="D124" s="134"/>
      <c r="E124" s="137"/>
      <c r="F124" s="122"/>
      <c r="G124" s="122"/>
      <c r="H124" s="122"/>
      <c r="I124" s="125"/>
      <c r="J124" s="58"/>
      <c r="K124" s="53"/>
    </row>
    <row r="125" spans="1:11" x14ac:dyDescent="0.2">
      <c r="A125" s="128"/>
      <c r="B125" s="131"/>
      <c r="C125" s="47" t="s">
        <v>114</v>
      </c>
      <c r="D125" s="134"/>
      <c r="E125" s="137"/>
      <c r="F125" s="122"/>
      <c r="G125" s="122"/>
      <c r="H125" s="122"/>
      <c r="I125" s="125"/>
      <c r="J125" s="58"/>
      <c r="K125" s="53"/>
    </row>
    <row r="126" spans="1:11" x14ac:dyDescent="0.2">
      <c r="A126" s="129"/>
      <c r="B126" s="132"/>
      <c r="C126" s="47" t="s">
        <v>114</v>
      </c>
      <c r="D126" s="135"/>
      <c r="E126" s="138"/>
      <c r="F126" s="123"/>
      <c r="G126" s="123"/>
      <c r="H126" s="123"/>
      <c r="I126" s="126"/>
      <c r="J126" s="58"/>
      <c r="K126" s="53"/>
    </row>
    <row r="127" spans="1:11" ht="12.75" customHeight="1" x14ac:dyDescent="0.2">
      <c r="A127" s="48" t="s">
        <v>71</v>
      </c>
      <c r="B127" s="140" t="s">
        <v>81</v>
      </c>
      <c r="C127" s="141"/>
      <c r="D127" s="141"/>
      <c r="E127" s="141"/>
      <c r="F127" s="142"/>
      <c r="G127" s="71">
        <f>SUM(G128,G135,G142,G149,G156,G163,G170,G177,G184,G191)</f>
        <v>0</v>
      </c>
      <c r="H127" s="71">
        <f>SUM(H128,H135,H142,H149,H156,H163,H170,H177,H184,H191)</f>
        <v>0</v>
      </c>
      <c r="I127" s="57"/>
      <c r="J127" s="42"/>
    </row>
    <row r="128" spans="1:11" x14ac:dyDescent="0.2">
      <c r="A128" s="118" t="s">
        <v>174</v>
      </c>
      <c r="B128" s="115" t="s">
        <v>145</v>
      </c>
      <c r="C128" s="59" t="s">
        <v>146</v>
      </c>
      <c r="D128" s="60"/>
      <c r="E128" s="61"/>
      <c r="F128" s="54"/>
      <c r="G128" s="72">
        <f>SUM(G129:G134)</f>
        <v>0</v>
      </c>
      <c r="H128" s="72">
        <f>ROUND(G128*$D$7,2)</f>
        <v>0</v>
      </c>
      <c r="I128" s="115"/>
    </row>
    <row r="129" spans="1:9" x14ac:dyDescent="0.2">
      <c r="A129" s="119"/>
      <c r="B129" s="116"/>
      <c r="C129" s="62" t="s">
        <v>147</v>
      </c>
      <c r="D129" s="63"/>
      <c r="E129" s="64"/>
      <c r="F129" s="53"/>
      <c r="G129" s="73">
        <f t="shared" ref="G129:G134" si="20">ROUND(E129*F129,2)</f>
        <v>0</v>
      </c>
      <c r="H129" s="65"/>
      <c r="I129" s="116"/>
    </row>
    <row r="130" spans="1:9" ht="13.5" customHeight="1" x14ac:dyDescent="0.2">
      <c r="A130" s="119"/>
      <c r="B130" s="116"/>
      <c r="C130" s="62" t="s">
        <v>148</v>
      </c>
      <c r="D130" s="63"/>
      <c r="E130" s="64"/>
      <c r="F130" s="53"/>
      <c r="G130" s="73">
        <f t="shared" si="20"/>
        <v>0</v>
      </c>
      <c r="H130" s="65"/>
      <c r="I130" s="116"/>
    </row>
    <row r="131" spans="1:9" x14ac:dyDescent="0.2">
      <c r="A131" s="119"/>
      <c r="B131" s="116"/>
      <c r="C131" s="62" t="s">
        <v>149</v>
      </c>
      <c r="D131" s="63"/>
      <c r="E131" s="64"/>
      <c r="F131" s="53"/>
      <c r="G131" s="73">
        <f t="shared" si="20"/>
        <v>0</v>
      </c>
      <c r="H131" s="65"/>
      <c r="I131" s="116"/>
    </row>
    <row r="132" spans="1:9" x14ac:dyDescent="0.2">
      <c r="A132" s="119"/>
      <c r="B132" s="116"/>
      <c r="C132" s="62" t="s">
        <v>150</v>
      </c>
      <c r="D132" s="63"/>
      <c r="E132" s="64"/>
      <c r="F132" s="53"/>
      <c r="G132" s="73">
        <f t="shared" si="20"/>
        <v>0</v>
      </c>
      <c r="H132" s="65"/>
      <c r="I132" s="116"/>
    </row>
    <row r="133" spans="1:9" x14ac:dyDescent="0.2">
      <c r="A133" s="119"/>
      <c r="B133" s="116"/>
      <c r="C133" s="65" t="s">
        <v>151</v>
      </c>
      <c r="D133" s="63"/>
      <c r="E133" s="64"/>
      <c r="F133" s="53"/>
      <c r="G133" s="73">
        <f t="shared" si="20"/>
        <v>0</v>
      </c>
      <c r="H133" s="65"/>
      <c r="I133" s="116"/>
    </row>
    <row r="134" spans="1:9" x14ac:dyDescent="0.2">
      <c r="A134" s="120"/>
      <c r="B134" s="117"/>
      <c r="C134" s="65" t="s">
        <v>151</v>
      </c>
      <c r="D134" s="63"/>
      <c r="E134" s="64"/>
      <c r="F134" s="53"/>
      <c r="G134" s="73">
        <f t="shared" si="20"/>
        <v>0</v>
      </c>
      <c r="H134" s="65"/>
      <c r="I134" s="117"/>
    </row>
    <row r="135" spans="1:9" ht="12.75" customHeight="1" x14ac:dyDescent="0.2">
      <c r="A135" s="118" t="s">
        <v>175</v>
      </c>
      <c r="B135" s="115" t="s">
        <v>145</v>
      </c>
      <c r="C135" s="59" t="s">
        <v>146</v>
      </c>
      <c r="D135" s="60"/>
      <c r="E135" s="61"/>
      <c r="F135" s="54"/>
      <c r="G135" s="72">
        <f>SUM(G136:G141)</f>
        <v>0</v>
      </c>
      <c r="H135" s="72">
        <f>ROUND(G135*$D$7,2)</f>
        <v>0</v>
      </c>
      <c r="I135" s="115"/>
    </row>
    <row r="136" spans="1:9" x14ac:dyDescent="0.2">
      <c r="A136" s="119"/>
      <c r="B136" s="116"/>
      <c r="C136" s="62" t="s">
        <v>147</v>
      </c>
      <c r="D136" s="63"/>
      <c r="E136" s="64"/>
      <c r="F136" s="53"/>
      <c r="G136" s="73">
        <f t="shared" ref="G136:G141" si="21">ROUND(E136*F136,2)</f>
        <v>0</v>
      </c>
      <c r="H136" s="65"/>
      <c r="I136" s="116"/>
    </row>
    <row r="137" spans="1:9" x14ac:dyDescent="0.2">
      <c r="A137" s="119"/>
      <c r="B137" s="116"/>
      <c r="C137" s="62" t="s">
        <v>148</v>
      </c>
      <c r="D137" s="63"/>
      <c r="E137" s="64"/>
      <c r="F137" s="53"/>
      <c r="G137" s="73">
        <f t="shared" si="21"/>
        <v>0</v>
      </c>
      <c r="H137" s="65"/>
      <c r="I137" s="116"/>
    </row>
    <row r="138" spans="1:9" x14ac:dyDescent="0.2">
      <c r="A138" s="119"/>
      <c r="B138" s="116"/>
      <c r="C138" s="62" t="s">
        <v>149</v>
      </c>
      <c r="D138" s="63"/>
      <c r="E138" s="64"/>
      <c r="F138" s="53"/>
      <c r="G138" s="73">
        <f t="shared" si="21"/>
        <v>0</v>
      </c>
      <c r="H138" s="65"/>
      <c r="I138" s="116"/>
    </row>
    <row r="139" spans="1:9" x14ac:dyDescent="0.2">
      <c r="A139" s="119"/>
      <c r="B139" s="116"/>
      <c r="C139" s="62" t="s">
        <v>150</v>
      </c>
      <c r="D139" s="63"/>
      <c r="E139" s="64"/>
      <c r="F139" s="53"/>
      <c r="G139" s="73">
        <f t="shared" si="21"/>
        <v>0</v>
      </c>
      <c r="H139" s="65"/>
      <c r="I139" s="116"/>
    </row>
    <row r="140" spans="1:9" x14ac:dyDescent="0.2">
      <c r="A140" s="119"/>
      <c r="B140" s="116"/>
      <c r="C140" s="65" t="s">
        <v>151</v>
      </c>
      <c r="D140" s="63"/>
      <c r="E140" s="64"/>
      <c r="F140" s="53"/>
      <c r="G140" s="73">
        <f t="shared" si="21"/>
        <v>0</v>
      </c>
      <c r="H140" s="65"/>
      <c r="I140" s="116"/>
    </row>
    <row r="141" spans="1:9" x14ac:dyDescent="0.2">
      <c r="A141" s="120"/>
      <c r="B141" s="117"/>
      <c r="C141" s="65" t="s">
        <v>151</v>
      </c>
      <c r="D141" s="63"/>
      <c r="E141" s="64"/>
      <c r="F141" s="53"/>
      <c r="G141" s="73">
        <f t="shared" si="21"/>
        <v>0</v>
      </c>
      <c r="H141" s="65"/>
      <c r="I141" s="117"/>
    </row>
    <row r="142" spans="1:9" ht="12.75" customHeight="1" x14ac:dyDescent="0.2">
      <c r="A142" s="118" t="s">
        <v>176</v>
      </c>
      <c r="B142" s="115" t="s">
        <v>145</v>
      </c>
      <c r="C142" s="59" t="s">
        <v>146</v>
      </c>
      <c r="D142" s="60"/>
      <c r="E142" s="61"/>
      <c r="F142" s="54"/>
      <c r="G142" s="72">
        <f>SUM(G143:G148)</f>
        <v>0</v>
      </c>
      <c r="H142" s="72">
        <f>ROUND(G142*$D$7,2)</f>
        <v>0</v>
      </c>
      <c r="I142" s="115"/>
    </row>
    <row r="143" spans="1:9" x14ac:dyDescent="0.2">
      <c r="A143" s="119"/>
      <c r="B143" s="116"/>
      <c r="C143" s="62" t="s">
        <v>147</v>
      </c>
      <c r="D143" s="63"/>
      <c r="E143" s="64"/>
      <c r="F143" s="53"/>
      <c r="G143" s="73">
        <f t="shared" ref="G143:G148" si="22">ROUND(E143*F143,2)</f>
        <v>0</v>
      </c>
      <c r="H143" s="65"/>
      <c r="I143" s="116"/>
    </row>
    <row r="144" spans="1:9" x14ac:dyDescent="0.2">
      <c r="A144" s="119"/>
      <c r="B144" s="116"/>
      <c r="C144" s="62" t="s">
        <v>148</v>
      </c>
      <c r="D144" s="63"/>
      <c r="E144" s="64"/>
      <c r="F144" s="53"/>
      <c r="G144" s="73">
        <f t="shared" si="22"/>
        <v>0</v>
      </c>
      <c r="H144" s="65"/>
      <c r="I144" s="116"/>
    </row>
    <row r="145" spans="1:9" x14ac:dyDescent="0.2">
      <c r="A145" s="119"/>
      <c r="B145" s="116"/>
      <c r="C145" s="62" t="s">
        <v>149</v>
      </c>
      <c r="D145" s="63"/>
      <c r="E145" s="64"/>
      <c r="F145" s="53"/>
      <c r="G145" s="73">
        <f t="shared" si="22"/>
        <v>0</v>
      </c>
      <c r="H145" s="65"/>
      <c r="I145" s="116"/>
    </row>
    <row r="146" spans="1:9" x14ac:dyDescent="0.2">
      <c r="A146" s="119"/>
      <c r="B146" s="116"/>
      <c r="C146" s="62" t="s">
        <v>150</v>
      </c>
      <c r="D146" s="63"/>
      <c r="E146" s="64"/>
      <c r="F146" s="53"/>
      <c r="G146" s="73">
        <f t="shared" si="22"/>
        <v>0</v>
      </c>
      <c r="H146" s="65"/>
      <c r="I146" s="116"/>
    </row>
    <row r="147" spans="1:9" x14ac:dyDescent="0.2">
      <c r="A147" s="119"/>
      <c r="B147" s="116"/>
      <c r="C147" s="65" t="s">
        <v>151</v>
      </c>
      <c r="D147" s="63"/>
      <c r="E147" s="64"/>
      <c r="F147" s="53"/>
      <c r="G147" s="73">
        <f t="shared" si="22"/>
        <v>0</v>
      </c>
      <c r="H147" s="65"/>
      <c r="I147" s="116"/>
    </row>
    <row r="148" spans="1:9" x14ac:dyDescent="0.2">
      <c r="A148" s="120"/>
      <c r="B148" s="117"/>
      <c r="C148" s="65" t="s">
        <v>151</v>
      </c>
      <c r="D148" s="63"/>
      <c r="E148" s="64"/>
      <c r="F148" s="53"/>
      <c r="G148" s="73">
        <f t="shared" si="22"/>
        <v>0</v>
      </c>
      <c r="H148" s="65"/>
      <c r="I148" s="117"/>
    </row>
    <row r="149" spans="1:9" ht="12.75" customHeight="1" x14ac:dyDescent="0.2">
      <c r="A149" s="118" t="s">
        <v>177</v>
      </c>
      <c r="B149" s="115" t="s">
        <v>145</v>
      </c>
      <c r="C149" s="59" t="s">
        <v>146</v>
      </c>
      <c r="D149" s="60"/>
      <c r="E149" s="61"/>
      <c r="F149" s="54"/>
      <c r="G149" s="72">
        <f>SUM(G150:G155)</f>
        <v>0</v>
      </c>
      <c r="H149" s="72">
        <f>ROUND(G149*$D$7,2)</f>
        <v>0</v>
      </c>
      <c r="I149" s="115"/>
    </row>
    <row r="150" spans="1:9" ht="12.75" customHeight="1" x14ac:dyDescent="0.2">
      <c r="A150" s="119"/>
      <c r="B150" s="116"/>
      <c r="C150" s="62" t="s">
        <v>147</v>
      </c>
      <c r="D150" s="63"/>
      <c r="E150" s="64"/>
      <c r="F150" s="53"/>
      <c r="G150" s="73">
        <f t="shared" ref="G150:G155" si="23">ROUND(E150*F150,2)</f>
        <v>0</v>
      </c>
      <c r="H150" s="65"/>
      <c r="I150" s="116"/>
    </row>
    <row r="151" spans="1:9" ht="12.75" customHeight="1" x14ac:dyDescent="0.2">
      <c r="A151" s="119"/>
      <c r="B151" s="116"/>
      <c r="C151" s="62" t="s">
        <v>148</v>
      </c>
      <c r="D151" s="63"/>
      <c r="E151" s="64"/>
      <c r="F151" s="53"/>
      <c r="G151" s="73">
        <f t="shared" si="23"/>
        <v>0</v>
      </c>
      <c r="H151" s="65"/>
      <c r="I151" s="116"/>
    </row>
    <row r="152" spans="1:9" ht="12.75" customHeight="1" x14ac:dyDescent="0.2">
      <c r="A152" s="119"/>
      <c r="B152" s="116"/>
      <c r="C152" s="62" t="s">
        <v>149</v>
      </c>
      <c r="D152" s="63"/>
      <c r="E152" s="64"/>
      <c r="F152" s="53"/>
      <c r="G152" s="73">
        <f t="shared" si="23"/>
        <v>0</v>
      </c>
      <c r="H152" s="65"/>
      <c r="I152" s="116"/>
    </row>
    <row r="153" spans="1:9" ht="12.75" customHeight="1" x14ac:dyDescent="0.2">
      <c r="A153" s="119"/>
      <c r="B153" s="116"/>
      <c r="C153" s="62" t="s">
        <v>150</v>
      </c>
      <c r="D153" s="63"/>
      <c r="E153" s="64"/>
      <c r="F153" s="53"/>
      <c r="G153" s="73">
        <f t="shared" si="23"/>
        <v>0</v>
      </c>
      <c r="H153" s="65"/>
      <c r="I153" s="116"/>
    </row>
    <row r="154" spans="1:9" ht="12.75" customHeight="1" x14ac:dyDescent="0.2">
      <c r="A154" s="119"/>
      <c r="B154" s="116"/>
      <c r="C154" s="65" t="s">
        <v>151</v>
      </c>
      <c r="D154" s="63"/>
      <c r="E154" s="64"/>
      <c r="F154" s="53"/>
      <c r="G154" s="73">
        <f t="shared" si="23"/>
        <v>0</v>
      </c>
      <c r="H154" s="65"/>
      <c r="I154" s="116"/>
    </row>
    <row r="155" spans="1:9" ht="12.75" customHeight="1" x14ac:dyDescent="0.2">
      <c r="A155" s="120"/>
      <c r="B155" s="117"/>
      <c r="C155" s="65" t="s">
        <v>151</v>
      </c>
      <c r="D155" s="63"/>
      <c r="E155" s="64"/>
      <c r="F155" s="53"/>
      <c r="G155" s="73">
        <f t="shared" si="23"/>
        <v>0</v>
      </c>
      <c r="H155" s="65"/>
      <c r="I155" s="117"/>
    </row>
    <row r="156" spans="1:9" ht="12.75" customHeight="1" x14ac:dyDescent="0.2">
      <c r="A156" s="118" t="s">
        <v>178</v>
      </c>
      <c r="B156" s="115" t="s">
        <v>145</v>
      </c>
      <c r="C156" s="59" t="s">
        <v>146</v>
      </c>
      <c r="D156" s="60"/>
      <c r="E156" s="61"/>
      <c r="F156" s="54"/>
      <c r="G156" s="72">
        <f>SUM(G157:G162)</f>
        <v>0</v>
      </c>
      <c r="H156" s="72">
        <f>ROUND(G156*$D$7,2)</f>
        <v>0</v>
      </c>
      <c r="I156" s="115"/>
    </row>
    <row r="157" spans="1:9" ht="12.75" customHeight="1" x14ac:dyDescent="0.2">
      <c r="A157" s="119"/>
      <c r="B157" s="116"/>
      <c r="C157" s="62" t="s">
        <v>147</v>
      </c>
      <c r="D157" s="63"/>
      <c r="E157" s="64"/>
      <c r="F157" s="53"/>
      <c r="G157" s="73">
        <f t="shared" ref="G157:G162" si="24">ROUND(E157*F157,2)</f>
        <v>0</v>
      </c>
      <c r="H157" s="65"/>
      <c r="I157" s="116"/>
    </row>
    <row r="158" spans="1:9" ht="12.75" customHeight="1" x14ac:dyDescent="0.2">
      <c r="A158" s="119"/>
      <c r="B158" s="116"/>
      <c r="C158" s="62" t="s">
        <v>148</v>
      </c>
      <c r="D158" s="63"/>
      <c r="E158" s="64"/>
      <c r="F158" s="53"/>
      <c r="G158" s="73">
        <f t="shared" si="24"/>
        <v>0</v>
      </c>
      <c r="H158" s="65"/>
      <c r="I158" s="116"/>
    </row>
    <row r="159" spans="1:9" ht="12.75" customHeight="1" x14ac:dyDescent="0.2">
      <c r="A159" s="119"/>
      <c r="B159" s="116"/>
      <c r="C159" s="62" t="s">
        <v>149</v>
      </c>
      <c r="D159" s="63"/>
      <c r="E159" s="64"/>
      <c r="F159" s="53"/>
      <c r="G159" s="73">
        <f t="shared" si="24"/>
        <v>0</v>
      </c>
      <c r="H159" s="65"/>
      <c r="I159" s="116"/>
    </row>
    <row r="160" spans="1:9" ht="12.75" customHeight="1" x14ac:dyDescent="0.2">
      <c r="A160" s="119"/>
      <c r="B160" s="116"/>
      <c r="C160" s="62" t="s">
        <v>150</v>
      </c>
      <c r="D160" s="63"/>
      <c r="E160" s="64"/>
      <c r="F160" s="53"/>
      <c r="G160" s="73">
        <f t="shared" si="24"/>
        <v>0</v>
      </c>
      <c r="H160" s="65"/>
      <c r="I160" s="116"/>
    </row>
    <row r="161" spans="1:9" ht="12.75" customHeight="1" x14ac:dyDescent="0.2">
      <c r="A161" s="119"/>
      <c r="B161" s="116"/>
      <c r="C161" s="65" t="s">
        <v>151</v>
      </c>
      <c r="D161" s="63"/>
      <c r="E161" s="64"/>
      <c r="F161" s="53"/>
      <c r="G161" s="73">
        <f t="shared" si="24"/>
        <v>0</v>
      </c>
      <c r="H161" s="65"/>
      <c r="I161" s="116"/>
    </row>
    <row r="162" spans="1:9" ht="12.75" customHeight="1" x14ac:dyDescent="0.2">
      <c r="A162" s="120"/>
      <c r="B162" s="117"/>
      <c r="C162" s="65" t="s">
        <v>151</v>
      </c>
      <c r="D162" s="63"/>
      <c r="E162" s="64"/>
      <c r="F162" s="53"/>
      <c r="G162" s="73">
        <f t="shared" si="24"/>
        <v>0</v>
      </c>
      <c r="H162" s="65"/>
      <c r="I162" s="117"/>
    </row>
    <row r="163" spans="1:9" ht="12.75" customHeight="1" x14ac:dyDescent="0.2">
      <c r="A163" s="118" t="s">
        <v>179</v>
      </c>
      <c r="B163" s="115" t="s">
        <v>145</v>
      </c>
      <c r="C163" s="59" t="s">
        <v>146</v>
      </c>
      <c r="D163" s="60"/>
      <c r="E163" s="61"/>
      <c r="F163" s="54"/>
      <c r="G163" s="72">
        <f>SUM(G164:G169)</f>
        <v>0</v>
      </c>
      <c r="H163" s="72">
        <f>ROUND(G163*$D$7,2)</f>
        <v>0</v>
      </c>
      <c r="I163" s="115"/>
    </row>
    <row r="164" spans="1:9" ht="12.75" customHeight="1" x14ac:dyDescent="0.2">
      <c r="A164" s="119"/>
      <c r="B164" s="116"/>
      <c r="C164" s="62" t="s">
        <v>147</v>
      </c>
      <c r="D164" s="63"/>
      <c r="E164" s="64"/>
      <c r="F164" s="53"/>
      <c r="G164" s="73">
        <f t="shared" ref="G164:G169" si="25">ROUND(E164*F164,2)</f>
        <v>0</v>
      </c>
      <c r="H164" s="65"/>
      <c r="I164" s="116"/>
    </row>
    <row r="165" spans="1:9" ht="12.75" customHeight="1" x14ac:dyDescent="0.2">
      <c r="A165" s="119"/>
      <c r="B165" s="116"/>
      <c r="C165" s="62" t="s">
        <v>148</v>
      </c>
      <c r="D165" s="63"/>
      <c r="E165" s="64"/>
      <c r="F165" s="53"/>
      <c r="G165" s="73">
        <f t="shared" si="25"/>
        <v>0</v>
      </c>
      <c r="H165" s="65"/>
      <c r="I165" s="116"/>
    </row>
    <row r="166" spans="1:9" ht="12.75" customHeight="1" x14ac:dyDescent="0.2">
      <c r="A166" s="119"/>
      <c r="B166" s="116"/>
      <c r="C166" s="62" t="s">
        <v>149</v>
      </c>
      <c r="D166" s="63"/>
      <c r="E166" s="64"/>
      <c r="F166" s="53"/>
      <c r="G166" s="73">
        <f t="shared" si="25"/>
        <v>0</v>
      </c>
      <c r="H166" s="65"/>
      <c r="I166" s="116"/>
    </row>
    <row r="167" spans="1:9" ht="12.75" customHeight="1" x14ac:dyDescent="0.2">
      <c r="A167" s="119"/>
      <c r="B167" s="116"/>
      <c r="C167" s="62" t="s">
        <v>150</v>
      </c>
      <c r="D167" s="63"/>
      <c r="E167" s="64"/>
      <c r="F167" s="53"/>
      <c r="G167" s="73">
        <f t="shared" si="25"/>
        <v>0</v>
      </c>
      <c r="H167" s="65"/>
      <c r="I167" s="116"/>
    </row>
    <row r="168" spans="1:9" ht="12.75" customHeight="1" x14ac:dyDescent="0.2">
      <c r="A168" s="119"/>
      <c r="B168" s="116"/>
      <c r="C168" s="65" t="s">
        <v>151</v>
      </c>
      <c r="D168" s="63"/>
      <c r="E168" s="64"/>
      <c r="F168" s="53"/>
      <c r="G168" s="73">
        <f t="shared" si="25"/>
        <v>0</v>
      </c>
      <c r="H168" s="65"/>
      <c r="I168" s="116"/>
    </row>
    <row r="169" spans="1:9" ht="12.75" customHeight="1" x14ac:dyDescent="0.2">
      <c r="A169" s="120"/>
      <c r="B169" s="117"/>
      <c r="C169" s="65" t="s">
        <v>151</v>
      </c>
      <c r="D169" s="63"/>
      <c r="E169" s="64"/>
      <c r="F169" s="53"/>
      <c r="G169" s="73">
        <f t="shared" si="25"/>
        <v>0</v>
      </c>
      <c r="H169" s="65"/>
      <c r="I169" s="117"/>
    </row>
    <row r="170" spans="1:9" ht="12.75" customHeight="1" x14ac:dyDescent="0.2">
      <c r="A170" s="118" t="s">
        <v>180</v>
      </c>
      <c r="B170" s="115" t="s">
        <v>145</v>
      </c>
      <c r="C170" s="59" t="s">
        <v>146</v>
      </c>
      <c r="D170" s="60"/>
      <c r="E170" s="61"/>
      <c r="F170" s="54"/>
      <c r="G170" s="72">
        <f>SUM(G171:G176)</f>
        <v>0</v>
      </c>
      <c r="H170" s="72">
        <f>ROUND(G170*$D$7,2)</f>
        <v>0</v>
      </c>
      <c r="I170" s="115"/>
    </row>
    <row r="171" spans="1:9" ht="12.75" customHeight="1" x14ac:dyDescent="0.2">
      <c r="A171" s="119"/>
      <c r="B171" s="116"/>
      <c r="C171" s="62" t="s">
        <v>147</v>
      </c>
      <c r="D171" s="63"/>
      <c r="E171" s="64"/>
      <c r="F171" s="53"/>
      <c r="G171" s="73">
        <f t="shared" ref="G171:G176" si="26">ROUND(E171*F171,2)</f>
        <v>0</v>
      </c>
      <c r="H171" s="65"/>
      <c r="I171" s="116"/>
    </row>
    <row r="172" spans="1:9" ht="12.75" customHeight="1" x14ac:dyDescent="0.2">
      <c r="A172" s="119"/>
      <c r="B172" s="116"/>
      <c r="C172" s="62" t="s">
        <v>148</v>
      </c>
      <c r="D172" s="63"/>
      <c r="E172" s="64"/>
      <c r="F172" s="53"/>
      <c r="G172" s="73">
        <f t="shared" si="26"/>
        <v>0</v>
      </c>
      <c r="H172" s="65"/>
      <c r="I172" s="116"/>
    </row>
    <row r="173" spans="1:9" ht="12.75" customHeight="1" x14ac:dyDescent="0.2">
      <c r="A173" s="119"/>
      <c r="B173" s="116"/>
      <c r="C173" s="62" t="s">
        <v>149</v>
      </c>
      <c r="D173" s="63"/>
      <c r="E173" s="64"/>
      <c r="F173" s="53"/>
      <c r="G173" s="73">
        <f t="shared" si="26"/>
        <v>0</v>
      </c>
      <c r="H173" s="65"/>
      <c r="I173" s="116"/>
    </row>
    <row r="174" spans="1:9" ht="12.75" customHeight="1" x14ac:dyDescent="0.2">
      <c r="A174" s="119"/>
      <c r="B174" s="116"/>
      <c r="C174" s="62" t="s">
        <v>150</v>
      </c>
      <c r="D174" s="63"/>
      <c r="E174" s="64"/>
      <c r="F174" s="53"/>
      <c r="G174" s="73">
        <f t="shared" si="26"/>
        <v>0</v>
      </c>
      <c r="H174" s="65"/>
      <c r="I174" s="116"/>
    </row>
    <row r="175" spans="1:9" ht="12.75" customHeight="1" x14ac:dyDescent="0.2">
      <c r="A175" s="119"/>
      <c r="B175" s="116"/>
      <c r="C175" s="65" t="s">
        <v>151</v>
      </c>
      <c r="D175" s="63"/>
      <c r="E175" s="64"/>
      <c r="F175" s="53"/>
      <c r="G175" s="73">
        <f t="shared" si="26"/>
        <v>0</v>
      </c>
      <c r="H175" s="65"/>
      <c r="I175" s="116"/>
    </row>
    <row r="176" spans="1:9" ht="12.75" customHeight="1" x14ac:dyDescent="0.2">
      <c r="A176" s="120"/>
      <c r="B176" s="117"/>
      <c r="C176" s="65" t="s">
        <v>151</v>
      </c>
      <c r="D176" s="63"/>
      <c r="E176" s="64"/>
      <c r="F176" s="53"/>
      <c r="G176" s="73">
        <f t="shared" si="26"/>
        <v>0</v>
      </c>
      <c r="H176" s="65"/>
      <c r="I176" s="117"/>
    </row>
    <row r="177" spans="1:9" ht="12.75" customHeight="1" x14ac:dyDescent="0.2">
      <c r="A177" s="118" t="s">
        <v>181</v>
      </c>
      <c r="B177" s="115" t="s">
        <v>145</v>
      </c>
      <c r="C177" s="59" t="s">
        <v>146</v>
      </c>
      <c r="D177" s="60"/>
      <c r="E177" s="61"/>
      <c r="F177" s="54"/>
      <c r="G177" s="72">
        <f>SUM(G178:G183)</f>
        <v>0</v>
      </c>
      <c r="H177" s="72">
        <f>ROUND(G177*$D$7,2)</f>
        <v>0</v>
      </c>
      <c r="I177" s="115"/>
    </row>
    <row r="178" spans="1:9" ht="12.75" customHeight="1" x14ac:dyDescent="0.2">
      <c r="A178" s="119"/>
      <c r="B178" s="116"/>
      <c r="C178" s="62" t="s">
        <v>147</v>
      </c>
      <c r="D178" s="63"/>
      <c r="E178" s="64"/>
      <c r="F178" s="53"/>
      <c r="G178" s="73">
        <f t="shared" ref="G178:G183" si="27">ROUND(E178*F178,2)</f>
        <v>0</v>
      </c>
      <c r="H178" s="65"/>
      <c r="I178" s="116"/>
    </row>
    <row r="179" spans="1:9" ht="12.75" customHeight="1" x14ac:dyDescent="0.2">
      <c r="A179" s="119"/>
      <c r="B179" s="116"/>
      <c r="C179" s="62" t="s">
        <v>148</v>
      </c>
      <c r="D179" s="63"/>
      <c r="E179" s="64"/>
      <c r="F179" s="53"/>
      <c r="G179" s="73">
        <f t="shared" si="27"/>
        <v>0</v>
      </c>
      <c r="H179" s="65"/>
      <c r="I179" s="116"/>
    </row>
    <row r="180" spans="1:9" ht="12.75" customHeight="1" x14ac:dyDescent="0.2">
      <c r="A180" s="119"/>
      <c r="B180" s="116"/>
      <c r="C180" s="62" t="s">
        <v>149</v>
      </c>
      <c r="D180" s="63"/>
      <c r="E180" s="64"/>
      <c r="F180" s="53"/>
      <c r="G180" s="73">
        <f t="shared" si="27"/>
        <v>0</v>
      </c>
      <c r="H180" s="65"/>
      <c r="I180" s="116"/>
    </row>
    <row r="181" spans="1:9" ht="12.75" customHeight="1" x14ac:dyDescent="0.2">
      <c r="A181" s="119"/>
      <c r="B181" s="116"/>
      <c r="C181" s="62" t="s">
        <v>150</v>
      </c>
      <c r="D181" s="63"/>
      <c r="E181" s="64"/>
      <c r="F181" s="53"/>
      <c r="G181" s="73">
        <f t="shared" si="27"/>
        <v>0</v>
      </c>
      <c r="H181" s="65"/>
      <c r="I181" s="116"/>
    </row>
    <row r="182" spans="1:9" ht="12.75" customHeight="1" x14ac:dyDescent="0.2">
      <c r="A182" s="119"/>
      <c r="B182" s="116"/>
      <c r="C182" s="65" t="s">
        <v>151</v>
      </c>
      <c r="D182" s="63"/>
      <c r="E182" s="64"/>
      <c r="F182" s="53"/>
      <c r="G182" s="73">
        <f t="shared" si="27"/>
        <v>0</v>
      </c>
      <c r="H182" s="65"/>
      <c r="I182" s="116"/>
    </row>
    <row r="183" spans="1:9" ht="12.75" customHeight="1" x14ac:dyDescent="0.2">
      <c r="A183" s="120"/>
      <c r="B183" s="117"/>
      <c r="C183" s="65" t="s">
        <v>151</v>
      </c>
      <c r="D183" s="63"/>
      <c r="E183" s="64"/>
      <c r="F183" s="53"/>
      <c r="G183" s="73">
        <f t="shared" si="27"/>
        <v>0</v>
      </c>
      <c r="H183" s="65"/>
      <c r="I183" s="117"/>
    </row>
    <row r="184" spans="1:9" ht="12.75" customHeight="1" x14ac:dyDescent="0.2">
      <c r="A184" s="118" t="s">
        <v>182</v>
      </c>
      <c r="B184" s="115" t="s">
        <v>145</v>
      </c>
      <c r="C184" s="59" t="s">
        <v>146</v>
      </c>
      <c r="D184" s="60"/>
      <c r="E184" s="61"/>
      <c r="F184" s="54"/>
      <c r="G184" s="72">
        <f>SUM(G185:G190)</f>
        <v>0</v>
      </c>
      <c r="H184" s="72">
        <f>ROUND(G184*$D$7,2)</f>
        <v>0</v>
      </c>
      <c r="I184" s="115"/>
    </row>
    <row r="185" spans="1:9" ht="12.75" customHeight="1" x14ac:dyDescent="0.2">
      <c r="A185" s="119"/>
      <c r="B185" s="116"/>
      <c r="C185" s="62" t="s">
        <v>147</v>
      </c>
      <c r="D185" s="63"/>
      <c r="E185" s="64"/>
      <c r="F185" s="53"/>
      <c r="G185" s="73">
        <f t="shared" ref="G185:G190" si="28">ROUND(E185*F185,2)</f>
        <v>0</v>
      </c>
      <c r="H185" s="65"/>
      <c r="I185" s="116"/>
    </row>
    <row r="186" spans="1:9" ht="12.75" customHeight="1" x14ac:dyDescent="0.2">
      <c r="A186" s="119"/>
      <c r="B186" s="116"/>
      <c r="C186" s="62" t="s">
        <v>148</v>
      </c>
      <c r="D186" s="63"/>
      <c r="E186" s="64"/>
      <c r="F186" s="53"/>
      <c r="G186" s="73">
        <f t="shared" si="28"/>
        <v>0</v>
      </c>
      <c r="H186" s="65"/>
      <c r="I186" s="116"/>
    </row>
    <row r="187" spans="1:9" ht="12.75" customHeight="1" x14ac:dyDescent="0.2">
      <c r="A187" s="119"/>
      <c r="B187" s="116"/>
      <c r="C187" s="62" t="s">
        <v>149</v>
      </c>
      <c r="D187" s="63"/>
      <c r="E187" s="64"/>
      <c r="F187" s="53"/>
      <c r="G187" s="73">
        <f t="shared" si="28"/>
        <v>0</v>
      </c>
      <c r="H187" s="65"/>
      <c r="I187" s="116"/>
    </row>
    <row r="188" spans="1:9" ht="12.75" customHeight="1" x14ac:dyDescent="0.2">
      <c r="A188" s="119"/>
      <c r="B188" s="116"/>
      <c r="C188" s="62" t="s">
        <v>150</v>
      </c>
      <c r="D188" s="63"/>
      <c r="E188" s="64"/>
      <c r="F188" s="53"/>
      <c r="G188" s="73">
        <f t="shared" si="28"/>
        <v>0</v>
      </c>
      <c r="H188" s="65"/>
      <c r="I188" s="116"/>
    </row>
    <row r="189" spans="1:9" ht="12.75" customHeight="1" x14ac:dyDescent="0.2">
      <c r="A189" s="119"/>
      <c r="B189" s="116"/>
      <c r="C189" s="65" t="s">
        <v>151</v>
      </c>
      <c r="D189" s="63"/>
      <c r="E189" s="64"/>
      <c r="F189" s="53"/>
      <c r="G189" s="73">
        <f t="shared" si="28"/>
        <v>0</v>
      </c>
      <c r="H189" s="65"/>
      <c r="I189" s="116"/>
    </row>
    <row r="190" spans="1:9" ht="12.75" customHeight="1" x14ac:dyDescent="0.2">
      <c r="A190" s="120"/>
      <c r="B190" s="117"/>
      <c r="C190" s="65" t="s">
        <v>151</v>
      </c>
      <c r="D190" s="63"/>
      <c r="E190" s="64"/>
      <c r="F190" s="53"/>
      <c r="G190" s="73">
        <f t="shared" si="28"/>
        <v>0</v>
      </c>
      <c r="H190" s="65"/>
      <c r="I190" s="117"/>
    </row>
    <row r="191" spans="1:9" ht="12.75" customHeight="1" x14ac:dyDescent="0.2">
      <c r="A191" s="118" t="s">
        <v>183</v>
      </c>
      <c r="B191" s="115" t="s">
        <v>145</v>
      </c>
      <c r="C191" s="59" t="s">
        <v>146</v>
      </c>
      <c r="D191" s="60"/>
      <c r="E191" s="61"/>
      <c r="F191" s="54"/>
      <c r="G191" s="72">
        <f>SUM(G192:G197)</f>
        <v>0</v>
      </c>
      <c r="H191" s="72">
        <f>ROUND(G191*$D$7,2)</f>
        <v>0</v>
      </c>
      <c r="I191" s="115"/>
    </row>
    <row r="192" spans="1:9" ht="12.75" customHeight="1" x14ac:dyDescent="0.2">
      <c r="A192" s="119"/>
      <c r="B192" s="116"/>
      <c r="C192" s="62" t="s">
        <v>147</v>
      </c>
      <c r="D192" s="63"/>
      <c r="E192" s="64"/>
      <c r="F192" s="53"/>
      <c r="G192" s="73">
        <f t="shared" ref="G192:G197" si="29">ROUND(E192*F192,2)</f>
        <v>0</v>
      </c>
      <c r="H192" s="65"/>
      <c r="I192" s="116"/>
    </row>
    <row r="193" spans="1:12" ht="12.75" customHeight="1" x14ac:dyDescent="0.2">
      <c r="A193" s="119"/>
      <c r="B193" s="116"/>
      <c r="C193" s="62" t="s">
        <v>148</v>
      </c>
      <c r="D193" s="63"/>
      <c r="E193" s="64"/>
      <c r="F193" s="53"/>
      <c r="G193" s="73">
        <f t="shared" si="29"/>
        <v>0</v>
      </c>
      <c r="H193" s="65"/>
      <c r="I193" s="116"/>
    </row>
    <row r="194" spans="1:12" ht="12.75" customHeight="1" x14ac:dyDescent="0.2">
      <c r="A194" s="119"/>
      <c r="B194" s="116"/>
      <c r="C194" s="62" t="s">
        <v>149</v>
      </c>
      <c r="D194" s="63"/>
      <c r="E194" s="64"/>
      <c r="F194" s="53"/>
      <c r="G194" s="73">
        <f t="shared" si="29"/>
        <v>0</v>
      </c>
      <c r="H194" s="65"/>
      <c r="I194" s="116"/>
    </row>
    <row r="195" spans="1:12" x14ac:dyDescent="0.2">
      <c r="A195" s="119"/>
      <c r="B195" s="116"/>
      <c r="C195" s="62" t="s">
        <v>150</v>
      </c>
      <c r="D195" s="63"/>
      <c r="E195" s="64"/>
      <c r="F195" s="53"/>
      <c r="G195" s="73">
        <f t="shared" si="29"/>
        <v>0</v>
      </c>
      <c r="H195" s="65"/>
      <c r="I195" s="116"/>
    </row>
    <row r="196" spans="1:12" x14ac:dyDescent="0.2">
      <c r="A196" s="119"/>
      <c r="B196" s="116"/>
      <c r="C196" s="65" t="s">
        <v>151</v>
      </c>
      <c r="D196" s="63"/>
      <c r="E196" s="64"/>
      <c r="F196" s="53"/>
      <c r="G196" s="73">
        <f t="shared" si="29"/>
        <v>0</v>
      </c>
      <c r="H196" s="65"/>
      <c r="I196" s="116"/>
    </row>
    <row r="197" spans="1:12" x14ac:dyDescent="0.2">
      <c r="A197" s="120"/>
      <c r="B197" s="117"/>
      <c r="C197" s="65" t="s">
        <v>151</v>
      </c>
      <c r="D197" s="63"/>
      <c r="E197" s="64"/>
      <c r="F197" s="53"/>
      <c r="G197" s="73">
        <f t="shared" si="29"/>
        <v>0</v>
      </c>
      <c r="H197" s="65"/>
      <c r="I197" s="117"/>
    </row>
    <row r="198" spans="1:12" ht="26.25" customHeight="1" x14ac:dyDescent="0.2">
      <c r="A198" s="48" t="s">
        <v>99</v>
      </c>
      <c r="B198" s="155" t="s">
        <v>82</v>
      </c>
      <c r="C198" s="155"/>
      <c r="D198" s="155"/>
      <c r="E198" s="155"/>
      <c r="F198" s="155"/>
      <c r="G198" s="71">
        <f>SUM(G199:G203)</f>
        <v>0</v>
      </c>
      <c r="H198" s="71">
        <f>SUM(H199:H203)</f>
        <v>0</v>
      </c>
      <c r="I198" s="57"/>
      <c r="J198" s="42"/>
      <c r="K198" s="51" t="s">
        <v>144</v>
      </c>
      <c r="L198" s="51" t="s">
        <v>141</v>
      </c>
    </row>
    <row r="199" spans="1:12" x14ac:dyDescent="0.2">
      <c r="A199" s="43" t="s">
        <v>100</v>
      </c>
      <c r="B199" s="139" t="s">
        <v>72</v>
      </c>
      <c r="C199" s="139"/>
      <c r="D199" s="66" t="s">
        <v>126</v>
      </c>
      <c r="E199" s="67"/>
      <c r="F199" s="70">
        <f>K199*L199</f>
        <v>0</v>
      </c>
      <c r="G199" s="70">
        <f t="shared" si="0"/>
        <v>0</v>
      </c>
      <c r="H199" s="70">
        <f>ROUND(G199*$D$7,2)</f>
        <v>0</v>
      </c>
      <c r="I199" s="47"/>
      <c r="J199" s="42"/>
      <c r="K199" s="53"/>
      <c r="L199" s="53"/>
    </row>
    <row r="200" spans="1:12" x14ac:dyDescent="0.2">
      <c r="A200" s="43" t="s">
        <v>101</v>
      </c>
      <c r="B200" s="139" t="s">
        <v>72</v>
      </c>
      <c r="C200" s="139"/>
      <c r="D200" s="66" t="s">
        <v>126</v>
      </c>
      <c r="E200" s="67"/>
      <c r="F200" s="70">
        <f t="shared" ref="F200:F203" si="30">K200*L200</f>
        <v>0</v>
      </c>
      <c r="G200" s="70">
        <f t="shared" si="0"/>
        <v>0</v>
      </c>
      <c r="H200" s="70">
        <f t="shared" ref="H200:H203" si="31">ROUND(G200*$D$7,2)</f>
        <v>0</v>
      </c>
      <c r="I200" s="47"/>
      <c r="J200" s="42"/>
      <c r="K200" s="53"/>
      <c r="L200" s="53"/>
    </row>
    <row r="201" spans="1:12" x14ac:dyDescent="0.2">
      <c r="A201" s="43" t="s">
        <v>102</v>
      </c>
      <c r="B201" s="139" t="s">
        <v>72</v>
      </c>
      <c r="C201" s="139"/>
      <c r="D201" s="66" t="s">
        <v>126</v>
      </c>
      <c r="E201" s="67"/>
      <c r="F201" s="70">
        <f t="shared" si="30"/>
        <v>0</v>
      </c>
      <c r="G201" s="70">
        <f t="shared" si="0"/>
        <v>0</v>
      </c>
      <c r="H201" s="70">
        <f t="shared" si="31"/>
        <v>0</v>
      </c>
      <c r="I201" s="47"/>
      <c r="J201" s="42"/>
      <c r="K201" s="53"/>
      <c r="L201" s="53"/>
    </row>
    <row r="202" spans="1:12" x14ac:dyDescent="0.2">
      <c r="A202" s="43" t="s">
        <v>103</v>
      </c>
      <c r="B202" s="139" t="s">
        <v>72</v>
      </c>
      <c r="C202" s="139"/>
      <c r="D202" s="66" t="s">
        <v>126</v>
      </c>
      <c r="E202" s="67"/>
      <c r="F202" s="70">
        <f t="shared" si="30"/>
        <v>0</v>
      </c>
      <c r="G202" s="70">
        <f t="shared" si="0"/>
        <v>0</v>
      </c>
      <c r="H202" s="70">
        <f t="shared" si="31"/>
        <v>0</v>
      </c>
      <c r="I202" s="47"/>
      <c r="J202" s="42"/>
      <c r="K202" s="53"/>
      <c r="L202" s="53"/>
    </row>
    <row r="203" spans="1:12" x14ac:dyDescent="0.2">
      <c r="A203" s="43" t="s">
        <v>104</v>
      </c>
      <c r="B203" s="139" t="s">
        <v>72</v>
      </c>
      <c r="C203" s="139"/>
      <c r="D203" s="66" t="s">
        <v>126</v>
      </c>
      <c r="E203" s="67"/>
      <c r="F203" s="70">
        <f t="shared" si="30"/>
        <v>0</v>
      </c>
      <c r="G203" s="70">
        <f t="shared" si="0"/>
        <v>0</v>
      </c>
      <c r="H203" s="70">
        <f t="shared" si="31"/>
        <v>0</v>
      </c>
      <c r="I203" s="47"/>
      <c r="J203" s="42"/>
      <c r="K203" s="53"/>
      <c r="L203" s="53"/>
    </row>
    <row r="204" spans="1:12" ht="26.25" customHeight="1" x14ac:dyDescent="0.2">
      <c r="A204" s="48" t="s">
        <v>105</v>
      </c>
      <c r="B204" s="155" t="s">
        <v>111</v>
      </c>
      <c r="C204" s="155"/>
      <c r="D204" s="155"/>
      <c r="E204" s="155"/>
      <c r="F204" s="155"/>
      <c r="G204" s="71">
        <f>SUM(G205:G209)</f>
        <v>0</v>
      </c>
      <c r="H204" s="71">
        <f>SUM(H205:H209)</f>
        <v>0</v>
      </c>
      <c r="I204" s="57"/>
      <c r="J204" s="42"/>
      <c r="K204" s="51" t="s">
        <v>144</v>
      </c>
      <c r="L204" s="51" t="s">
        <v>141</v>
      </c>
    </row>
    <row r="205" spans="1:12" x14ac:dyDescent="0.2">
      <c r="A205" s="43" t="s">
        <v>106</v>
      </c>
      <c r="B205" s="139" t="s">
        <v>112</v>
      </c>
      <c r="C205" s="139"/>
      <c r="D205" s="66" t="s">
        <v>126</v>
      </c>
      <c r="E205" s="67"/>
      <c r="F205" s="70">
        <f>K205*L205</f>
        <v>0</v>
      </c>
      <c r="G205" s="70">
        <f t="shared" ref="G205:G209" si="32">ROUND(E205*F205,2)</f>
        <v>0</v>
      </c>
      <c r="H205" s="70">
        <f t="shared" ref="H205:H209" si="33">ROUND(G205*$D$7,2)</f>
        <v>0</v>
      </c>
      <c r="I205" s="47"/>
      <c r="J205" s="42"/>
      <c r="K205" s="53"/>
      <c r="L205" s="53"/>
    </row>
    <row r="206" spans="1:12" x14ac:dyDescent="0.2">
      <c r="A206" s="43" t="s">
        <v>107</v>
      </c>
      <c r="B206" s="139" t="s">
        <v>112</v>
      </c>
      <c r="C206" s="139"/>
      <c r="D206" s="66" t="s">
        <v>126</v>
      </c>
      <c r="E206" s="67"/>
      <c r="F206" s="70">
        <f t="shared" ref="F206:F209" si="34">K206*L206</f>
        <v>0</v>
      </c>
      <c r="G206" s="70">
        <f t="shared" si="32"/>
        <v>0</v>
      </c>
      <c r="H206" s="70">
        <f t="shared" si="33"/>
        <v>0</v>
      </c>
      <c r="I206" s="47"/>
      <c r="J206" s="42"/>
      <c r="K206" s="53"/>
      <c r="L206" s="53"/>
    </row>
    <row r="207" spans="1:12" x14ac:dyDescent="0.2">
      <c r="A207" s="43" t="s">
        <v>108</v>
      </c>
      <c r="B207" s="139" t="s">
        <v>112</v>
      </c>
      <c r="C207" s="139"/>
      <c r="D207" s="66" t="s">
        <v>126</v>
      </c>
      <c r="E207" s="67"/>
      <c r="F207" s="70">
        <f t="shared" si="34"/>
        <v>0</v>
      </c>
      <c r="G207" s="70">
        <f t="shared" si="32"/>
        <v>0</v>
      </c>
      <c r="H207" s="70">
        <f t="shared" si="33"/>
        <v>0</v>
      </c>
      <c r="I207" s="47"/>
      <c r="J207" s="42"/>
      <c r="K207" s="53"/>
      <c r="L207" s="53"/>
    </row>
    <row r="208" spans="1:12" x14ac:dyDescent="0.2">
      <c r="A208" s="43" t="s">
        <v>109</v>
      </c>
      <c r="B208" s="139" t="s">
        <v>112</v>
      </c>
      <c r="C208" s="139"/>
      <c r="D208" s="66" t="s">
        <v>126</v>
      </c>
      <c r="E208" s="67"/>
      <c r="F208" s="70">
        <f t="shared" si="34"/>
        <v>0</v>
      </c>
      <c r="G208" s="70">
        <f t="shared" si="32"/>
        <v>0</v>
      </c>
      <c r="H208" s="70">
        <f t="shared" si="33"/>
        <v>0</v>
      </c>
      <c r="I208" s="47"/>
      <c r="J208" s="42"/>
      <c r="K208" s="53"/>
      <c r="L208" s="53"/>
    </row>
    <row r="209" spans="1:12" x14ac:dyDescent="0.2">
      <c r="A209" s="43" t="s">
        <v>110</v>
      </c>
      <c r="B209" s="139" t="s">
        <v>112</v>
      </c>
      <c r="C209" s="139"/>
      <c r="D209" s="66" t="s">
        <v>126</v>
      </c>
      <c r="E209" s="67"/>
      <c r="F209" s="70">
        <f t="shared" si="34"/>
        <v>0</v>
      </c>
      <c r="G209" s="70">
        <f t="shared" si="32"/>
        <v>0</v>
      </c>
      <c r="H209" s="70">
        <f t="shared" si="33"/>
        <v>0</v>
      </c>
      <c r="I209" s="47"/>
      <c r="J209" s="42"/>
      <c r="K209" s="53"/>
      <c r="L209" s="53"/>
    </row>
    <row r="210" spans="1:12" x14ac:dyDescent="0.2">
      <c r="A210" s="156" t="s">
        <v>43</v>
      </c>
      <c r="B210" s="156"/>
      <c r="C210" s="156"/>
      <c r="D210" s="156"/>
      <c r="E210" s="156"/>
      <c r="F210" s="156"/>
      <c r="G210" s="69">
        <f>G10+G21</f>
        <v>0</v>
      </c>
      <c r="H210" s="69">
        <f>H10+H21</f>
        <v>0</v>
      </c>
      <c r="I210" s="41"/>
      <c r="J210" s="42"/>
    </row>
    <row r="211" spans="1:12" x14ac:dyDescent="0.2">
      <c r="G211" s="68"/>
      <c r="H211" s="68"/>
    </row>
  </sheetData>
  <sheetProtection algorithmName="SHA-512" hashValue="RQDi5um4A4ocBpUCn/zTC1d3BvsQl6PgPxx7eIpZmHKbjAuM0dEQQ5fo/6CmIes5T5189dUPzAI373ROlqy7Rg==" saltValue="LPrwgjT7K2h/R5YLlHFC4Q==" spinCount="100000" sheet="1" objects="1" scenarios="1" formatRows="0"/>
  <mergeCells count="199">
    <mergeCell ref="D1:I1"/>
    <mergeCell ref="A3:C3"/>
    <mergeCell ref="D3:I3"/>
    <mergeCell ref="D4:E4"/>
    <mergeCell ref="F4:G4"/>
    <mergeCell ref="A5:C5"/>
    <mergeCell ref="D5:I5"/>
    <mergeCell ref="B15:C15"/>
    <mergeCell ref="B16:C16"/>
    <mergeCell ref="B17:C17"/>
    <mergeCell ref="B18:C18"/>
    <mergeCell ref="B19:C19"/>
    <mergeCell ref="B20:C20"/>
    <mergeCell ref="B9:C9"/>
    <mergeCell ref="B10:F10"/>
    <mergeCell ref="B11:C11"/>
    <mergeCell ref="B12:C12"/>
    <mergeCell ref="B13:C13"/>
    <mergeCell ref="B14:C14"/>
    <mergeCell ref="B27:C27"/>
    <mergeCell ref="B28:C28"/>
    <mergeCell ref="B29:C29"/>
    <mergeCell ref="B30:C30"/>
    <mergeCell ref="B31:C31"/>
    <mergeCell ref="B32:C32"/>
    <mergeCell ref="B21:F21"/>
    <mergeCell ref="B22:F22"/>
    <mergeCell ref="B23:C23"/>
    <mergeCell ref="B24:C24"/>
    <mergeCell ref="B25:C25"/>
    <mergeCell ref="B26:C26"/>
    <mergeCell ref="B39:C39"/>
    <mergeCell ref="B40:C40"/>
    <mergeCell ref="B41:C41"/>
    <mergeCell ref="B42:C42"/>
    <mergeCell ref="B43:C43"/>
    <mergeCell ref="B44:F44"/>
    <mergeCell ref="B33:F33"/>
    <mergeCell ref="B34:C34"/>
    <mergeCell ref="B35:C35"/>
    <mergeCell ref="B36:C36"/>
    <mergeCell ref="B37:C37"/>
    <mergeCell ref="B38:C38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F60"/>
    <mergeCell ref="B61:C61"/>
    <mergeCell ref="B62:C62"/>
    <mergeCell ref="B75:C75"/>
    <mergeCell ref="B76:F76"/>
    <mergeCell ref="A77:A81"/>
    <mergeCell ref="B77:B81"/>
    <mergeCell ref="D77:D81"/>
    <mergeCell ref="E77:E81"/>
    <mergeCell ref="F77:F81"/>
    <mergeCell ref="B69:C69"/>
    <mergeCell ref="B70:C70"/>
    <mergeCell ref="B71:C71"/>
    <mergeCell ref="B72:C72"/>
    <mergeCell ref="B73:C73"/>
    <mergeCell ref="B74:C74"/>
    <mergeCell ref="G77:G81"/>
    <mergeCell ref="H77:H81"/>
    <mergeCell ref="I77:I81"/>
    <mergeCell ref="A82:A86"/>
    <mergeCell ref="B82:B86"/>
    <mergeCell ref="D82:D86"/>
    <mergeCell ref="E82:E86"/>
    <mergeCell ref="F82:F86"/>
    <mergeCell ref="G82:G86"/>
    <mergeCell ref="H82:H86"/>
    <mergeCell ref="I82:I86"/>
    <mergeCell ref="A87:A91"/>
    <mergeCell ref="B87:B91"/>
    <mergeCell ref="D87:D91"/>
    <mergeCell ref="E87:E91"/>
    <mergeCell ref="F87:F91"/>
    <mergeCell ref="G87:G91"/>
    <mergeCell ref="H87:H91"/>
    <mergeCell ref="I87:I91"/>
    <mergeCell ref="H92:H96"/>
    <mergeCell ref="I92:I96"/>
    <mergeCell ref="A97:A101"/>
    <mergeCell ref="B97:B101"/>
    <mergeCell ref="D97:D101"/>
    <mergeCell ref="E97:E101"/>
    <mergeCell ref="F97:F101"/>
    <mergeCell ref="G97:G101"/>
    <mergeCell ref="H97:H101"/>
    <mergeCell ref="I97:I101"/>
    <mergeCell ref="A92:A96"/>
    <mergeCell ref="B92:B96"/>
    <mergeCell ref="D92:D96"/>
    <mergeCell ref="E92:E96"/>
    <mergeCell ref="F92:F96"/>
    <mergeCell ref="G92:G96"/>
    <mergeCell ref="H102:H106"/>
    <mergeCell ref="I102:I106"/>
    <mergeCell ref="A107:A111"/>
    <mergeCell ref="B107:B111"/>
    <mergeCell ref="D107:D111"/>
    <mergeCell ref="E107:E111"/>
    <mergeCell ref="F107:F111"/>
    <mergeCell ref="G107:G111"/>
    <mergeCell ref="H107:H111"/>
    <mergeCell ref="I107:I111"/>
    <mergeCell ref="A102:A106"/>
    <mergeCell ref="B102:B106"/>
    <mergeCell ref="D102:D106"/>
    <mergeCell ref="E102:E106"/>
    <mergeCell ref="F102:F106"/>
    <mergeCell ref="G102:G106"/>
    <mergeCell ref="H112:H116"/>
    <mergeCell ref="I112:I116"/>
    <mergeCell ref="A117:A121"/>
    <mergeCell ref="B117:B121"/>
    <mergeCell ref="D117:D121"/>
    <mergeCell ref="E117:E121"/>
    <mergeCell ref="F117:F121"/>
    <mergeCell ref="G117:G121"/>
    <mergeCell ref="H117:H121"/>
    <mergeCell ref="I117:I121"/>
    <mergeCell ref="A112:A116"/>
    <mergeCell ref="B112:B116"/>
    <mergeCell ref="D112:D116"/>
    <mergeCell ref="E112:E116"/>
    <mergeCell ref="F112:F116"/>
    <mergeCell ref="G112:G116"/>
    <mergeCell ref="B128:B134"/>
    <mergeCell ref="H122:H126"/>
    <mergeCell ref="I122:I126"/>
    <mergeCell ref="B127:F127"/>
    <mergeCell ref="A122:A126"/>
    <mergeCell ref="B122:B126"/>
    <mergeCell ref="D122:D126"/>
    <mergeCell ref="E122:E126"/>
    <mergeCell ref="F122:F126"/>
    <mergeCell ref="G122:G126"/>
    <mergeCell ref="A128:A134"/>
    <mergeCell ref="I128:I134"/>
    <mergeCell ref="A135:A141"/>
    <mergeCell ref="B135:B141"/>
    <mergeCell ref="I135:I141"/>
    <mergeCell ref="A142:A148"/>
    <mergeCell ref="B142:B148"/>
    <mergeCell ref="I142:I148"/>
    <mergeCell ref="A149:A155"/>
    <mergeCell ref="B149:B155"/>
    <mergeCell ref="I149:I155"/>
    <mergeCell ref="A156:A162"/>
    <mergeCell ref="B156:B162"/>
    <mergeCell ref="I156:I162"/>
    <mergeCell ref="A163:A169"/>
    <mergeCell ref="B163:B169"/>
    <mergeCell ref="I163:I169"/>
    <mergeCell ref="A170:A176"/>
    <mergeCell ref="B170:B176"/>
    <mergeCell ref="I170:I176"/>
    <mergeCell ref="A177:A183"/>
    <mergeCell ref="B177:B183"/>
    <mergeCell ref="I177:I183"/>
    <mergeCell ref="A184:A190"/>
    <mergeCell ref="B184:B190"/>
    <mergeCell ref="I184:I190"/>
    <mergeCell ref="A191:A197"/>
    <mergeCell ref="B191:B197"/>
    <mergeCell ref="I191:I197"/>
    <mergeCell ref="B207:C207"/>
    <mergeCell ref="B208:C208"/>
    <mergeCell ref="B209:C209"/>
    <mergeCell ref="A210:F210"/>
    <mergeCell ref="B198:F198"/>
    <mergeCell ref="B199:C199"/>
    <mergeCell ref="B200:C200"/>
    <mergeCell ref="B201:C201"/>
    <mergeCell ref="B202:C202"/>
    <mergeCell ref="B203:C203"/>
    <mergeCell ref="B204:F204"/>
    <mergeCell ref="B205:C205"/>
    <mergeCell ref="B206:C206"/>
  </mergeCells>
  <conditionalFormatting sqref="L10:L20">
    <cfRule type="duplicateValues" dxfId="10" priority="1"/>
  </conditionalFormatting>
  <dataValidations count="8"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77:I126"/>
    <dataValidation type="list" allowBlank="1" showInputMessage="1" showErrorMessage="1" sqref="D1:I1">
      <formula1>"Moksliniai tyrimai, Eksperimentinė plėtra"</formula1>
    </dataValidation>
    <dataValidation allowBlank="1" showErrorMessage="1" sqref="F77:F126"/>
    <dataValidation allowBlank="1" showInputMessage="1" showErrorMessage="1" prompt="Įveskite vienos pareigybės darbuotojų fizinio rodiklio pasiekimui skiriamą darbo laiką valandomis." sqref="E77:E126"/>
    <dataValidation type="list" allowBlank="1" showInputMessage="1" showErrorMessage="1" sqref="J1">
      <formula1>"Taikomieji (pramoniniai) moksliniai tyrimai, Eksperimentinė plėtra (bandomoji taikomoji veikla)"</formula1>
    </dataValidation>
    <dataValidation type="list" allowBlank="1" showInputMessage="1" showErrorMessage="1" prompt="Pasirinkite finansavimo intensyvumą, vadovaudamiesi Aprašo 71 punktu" sqref="D7">
      <formula1>"0%,15%,25%,35%,40%,45%,50%,60%,65%,70%,75%,80%"</formula1>
    </dataValidation>
    <dataValidation type="list" allowBlank="1" showInputMessage="1" showErrorMessage="1" sqref="H7">
      <formula1>"4,5"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verticalDpi="0" r:id="rId1"/>
  <headerFooter>
    <oddFooter>&amp;A&amp;RPuslapių &amp;P</oddFooter>
  </headerFooter>
  <rowBreaks count="1" manualBreakCount="1">
    <brk id="148" max="1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8">
    <tabColor rgb="FF92D050"/>
    <pageSetUpPr fitToPage="1"/>
  </sheetPr>
  <dimension ref="A1:S211"/>
  <sheetViews>
    <sheetView zoomScaleNormal="100" workbookViewId="0">
      <pane ySplit="9" topLeftCell="A153" activePane="bottomLeft" state="frozen"/>
      <selection pane="bottomLeft" activeCell="D7" sqref="D7"/>
    </sheetView>
  </sheetViews>
  <sheetFormatPr defaultRowHeight="12.75" x14ac:dyDescent="0.2"/>
  <cols>
    <col min="1" max="1" width="5.5703125" style="32" customWidth="1"/>
    <col min="2" max="2" width="26.140625" style="32" customWidth="1"/>
    <col min="3" max="3" width="28.5703125" style="32" customWidth="1"/>
    <col min="4" max="4" width="12.7109375" style="32" bestFit="1" customWidth="1"/>
    <col min="5" max="5" width="8.140625" style="32" customWidth="1"/>
    <col min="6" max="6" width="12.7109375" style="32" customWidth="1"/>
    <col min="7" max="7" width="18.42578125" style="32" customWidth="1"/>
    <col min="8" max="8" width="16.5703125" style="32" customWidth="1"/>
    <col min="9" max="9" width="34.28515625" style="32" customWidth="1"/>
    <col min="10" max="10" width="1.5703125" style="32" customWidth="1"/>
    <col min="11" max="11" width="22.5703125" style="32" customWidth="1"/>
    <col min="12" max="12" width="16.5703125" style="32" customWidth="1"/>
    <col min="13" max="13" width="15.28515625" style="32" customWidth="1"/>
    <col min="14" max="14" width="10" style="32" customWidth="1"/>
    <col min="15" max="15" width="11.7109375" style="32" customWidth="1"/>
    <col min="16" max="16" width="14" style="32" customWidth="1"/>
    <col min="17" max="17" width="15" style="32" customWidth="1"/>
    <col min="18" max="18" width="22.42578125" style="32" customWidth="1"/>
    <col min="19" max="16384" width="9.140625" style="32"/>
  </cols>
  <sheetData>
    <row r="1" spans="1:10" x14ac:dyDescent="0.2">
      <c r="A1" s="34"/>
      <c r="B1" s="34"/>
      <c r="C1" s="34" t="s">
        <v>89</v>
      </c>
      <c r="D1" s="148"/>
      <c r="E1" s="148"/>
      <c r="F1" s="148"/>
      <c r="G1" s="148"/>
      <c r="H1" s="148"/>
      <c r="I1" s="148"/>
      <c r="J1" s="31"/>
    </row>
    <row r="2" spans="1:10" ht="13.5" customHeight="1" x14ac:dyDescent="0.2">
      <c r="A2" s="34"/>
      <c r="B2" s="34"/>
      <c r="C2" s="34" t="s">
        <v>86</v>
      </c>
      <c r="D2" s="33"/>
      <c r="E2" s="31"/>
      <c r="F2" s="31"/>
      <c r="G2" s="31"/>
      <c r="H2" s="31"/>
      <c r="I2" s="31"/>
      <c r="J2" s="31"/>
    </row>
    <row r="3" spans="1:10" x14ac:dyDescent="0.2">
      <c r="A3" s="147" t="s">
        <v>73</v>
      </c>
      <c r="B3" s="147"/>
      <c r="C3" s="147"/>
      <c r="D3" s="148"/>
      <c r="E3" s="148"/>
      <c r="F3" s="148"/>
      <c r="G3" s="148"/>
      <c r="H3" s="148"/>
      <c r="I3" s="149"/>
      <c r="J3" s="31"/>
    </row>
    <row r="4" spans="1:10" x14ac:dyDescent="0.2">
      <c r="A4" s="34"/>
      <c r="B4" s="34"/>
      <c r="C4" s="34" t="s">
        <v>142</v>
      </c>
      <c r="D4" s="152"/>
      <c r="E4" s="152"/>
      <c r="F4" s="153" t="s">
        <v>143</v>
      </c>
      <c r="G4" s="153"/>
      <c r="H4" s="35"/>
      <c r="I4" s="31"/>
      <c r="J4" s="31"/>
    </row>
    <row r="5" spans="1:10" x14ac:dyDescent="0.2">
      <c r="A5" s="147" t="s">
        <v>140</v>
      </c>
      <c r="B5" s="147"/>
      <c r="C5" s="147"/>
      <c r="D5" s="151"/>
      <c r="E5" s="151"/>
      <c r="F5" s="151"/>
      <c r="G5" s="151"/>
      <c r="H5" s="151"/>
      <c r="I5" s="148"/>
      <c r="J5" s="31"/>
    </row>
    <row r="6" spans="1:10" x14ac:dyDescent="0.2">
      <c r="A6" s="34"/>
      <c r="B6" s="34"/>
      <c r="C6" s="34"/>
      <c r="D6" s="31"/>
      <c r="E6" s="31"/>
      <c r="F6" s="31"/>
      <c r="G6" s="31"/>
      <c r="H6" s="31"/>
      <c r="I6" s="31"/>
      <c r="J6" s="31"/>
    </row>
    <row r="7" spans="1:10" x14ac:dyDescent="0.2">
      <c r="A7" s="34"/>
      <c r="B7" s="34"/>
      <c r="C7" s="34" t="s">
        <v>90</v>
      </c>
      <c r="D7" s="36"/>
      <c r="E7" s="31"/>
      <c r="F7" s="31"/>
      <c r="G7" s="37" t="s">
        <v>161</v>
      </c>
      <c r="H7" s="36"/>
      <c r="I7" s="31"/>
      <c r="J7" s="31"/>
    </row>
    <row r="8" spans="1:10" ht="6" customHeight="1" x14ac:dyDescent="0.2"/>
    <row r="9" spans="1:10" ht="38.25" x14ac:dyDescent="0.2">
      <c r="A9" s="38" t="s">
        <v>4</v>
      </c>
      <c r="B9" s="150" t="s">
        <v>172</v>
      </c>
      <c r="C9" s="150"/>
      <c r="D9" s="38" t="s">
        <v>1</v>
      </c>
      <c r="E9" s="38" t="s">
        <v>2</v>
      </c>
      <c r="F9" s="38" t="s">
        <v>3</v>
      </c>
      <c r="G9" s="38" t="s">
        <v>88</v>
      </c>
      <c r="H9" s="38" t="s">
        <v>87</v>
      </c>
      <c r="I9" s="38" t="s">
        <v>11</v>
      </c>
      <c r="J9" s="39"/>
    </row>
    <row r="10" spans="1:10" ht="27.75" customHeight="1" x14ac:dyDescent="0.2">
      <c r="A10" s="40">
        <v>4</v>
      </c>
      <c r="B10" s="143" t="s">
        <v>93</v>
      </c>
      <c r="C10" s="143"/>
      <c r="D10" s="143"/>
      <c r="E10" s="143"/>
      <c r="F10" s="143"/>
      <c r="G10" s="69">
        <f>SUM(G11:G20)</f>
        <v>0</v>
      </c>
      <c r="H10" s="69">
        <f>SUM(H11:H20)</f>
        <v>0</v>
      </c>
      <c r="I10" s="41"/>
      <c r="J10" s="42"/>
    </row>
    <row r="11" spans="1:10" x14ac:dyDescent="0.2">
      <c r="A11" s="43" t="s">
        <v>13</v>
      </c>
      <c r="B11" s="139" t="s">
        <v>12</v>
      </c>
      <c r="C11" s="139"/>
      <c r="D11" s="44"/>
      <c r="E11" s="45"/>
      <c r="F11" s="46"/>
      <c r="G11" s="70">
        <f t="shared" ref="G11:G203" si="0">ROUND(E11*F11,2)</f>
        <v>0</v>
      </c>
      <c r="H11" s="70">
        <f t="shared" ref="H11:H75" si="1">ROUND(G11*$D$7,2)</f>
        <v>0</v>
      </c>
      <c r="I11" s="47"/>
      <c r="J11" s="42"/>
    </row>
    <row r="12" spans="1:10" x14ac:dyDescent="0.2">
      <c r="A12" s="43" t="s">
        <v>14</v>
      </c>
      <c r="B12" s="139" t="s">
        <v>12</v>
      </c>
      <c r="C12" s="139"/>
      <c r="D12" s="44"/>
      <c r="E12" s="45"/>
      <c r="F12" s="46"/>
      <c r="G12" s="70">
        <f t="shared" si="0"/>
        <v>0</v>
      </c>
      <c r="H12" s="70">
        <f t="shared" si="1"/>
        <v>0</v>
      </c>
      <c r="I12" s="47"/>
      <c r="J12" s="42"/>
    </row>
    <row r="13" spans="1:10" x14ac:dyDescent="0.2">
      <c r="A13" s="43" t="s">
        <v>15</v>
      </c>
      <c r="B13" s="139" t="s">
        <v>12</v>
      </c>
      <c r="C13" s="139"/>
      <c r="D13" s="44"/>
      <c r="E13" s="45"/>
      <c r="F13" s="46"/>
      <c r="G13" s="70">
        <f t="shared" si="0"/>
        <v>0</v>
      </c>
      <c r="H13" s="70">
        <f t="shared" si="1"/>
        <v>0</v>
      </c>
      <c r="I13" s="47"/>
      <c r="J13" s="42"/>
    </row>
    <row r="14" spans="1:10" x14ac:dyDescent="0.2">
      <c r="A14" s="43" t="s">
        <v>16</v>
      </c>
      <c r="B14" s="139" t="s">
        <v>12</v>
      </c>
      <c r="C14" s="139"/>
      <c r="D14" s="44"/>
      <c r="E14" s="45"/>
      <c r="F14" s="46"/>
      <c r="G14" s="70">
        <f t="shared" si="0"/>
        <v>0</v>
      </c>
      <c r="H14" s="70">
        <f t="shared" si="1"/>
        <v>0</v>
      </c>
      <c r="I14" s="47"/>
      <c r="J14" s="42"/>
    </row>
    <row r="15" spans="1:10" x14ac:dyDescent="0.2">
      <c r="A15" s="43" t="s">
        <v>17</v>
      </c>
      <c r="B15" s="139" t="s">
        <v>12</v>
      </c>
      <c r="C15" s="139"/>
      <c r="D15" s="44"/>
      <c r="E15" s="45"/>
      <c r="F15" s="46"/>
      <c r="G15" s="70">
        <f t="shared" si="0"/>
        <v>0</v>
      </c>
      <c r="H15" s="70">
        <f t="shared" si="1"/>
        <v>0</v>
      </c>
      <c r="I15" s="47"/>
      <c r="J15" s="42"/>
    </row>
    <row r="16" spans="1:10" x14ac:dyDescent="0.2">
      <c r="A16" s="43" t="s">
        <v>18</v>
      </c>
      <c r="B16" s="139" t="s">
        <v>12</v>
      </c>
      <c r="C16" s="139"/>
      <c r="D16" s="44"/>
      <c r="E16" s="45"/>
      <c r="F16" s="46"/>
      <c r="G16" s="70">
        <f t="shared" si="0"/>
        <v>0</v>
      </c>
      <c r="H16" s="70">
        <f t="shared" si="1"/>
        <v>0</v>
      </c>
      <c r="I16" s="47"/>
      <c r="J16" s="42"/>
    </row>
    <row r="17" spans="1:10" x14ac:dyDescent="0.2">
      <c r="A17" s="43" t="s">
        <v>19</v>
      </c>
      <c r="B17" s="139" t="s">
        <v>12</v>
      </c>
      <c r="C17" s="139"/>
      <c r="D17" s="44"/>
      <c r="E17" s="45"/>
      <c r="F17" s="46"/>
      <c r="G17" s="70">
        <f t="shared" si="0"/>
        <v>0</v>
      </c>
      <c r="H17" s="70">
        <f t="shared" si="1"/>
        <v>0</v>
      </c>
      <c r="I17" s="47"/>
      <c r="J17" s="42"/>
    </row>
    <row r="18" spans="1:10" x14ac:dyDescent="0.2">
      <c r="A18" s="43" t="s">
        <v>20</v>
      </c>
      <c r="B18" s="139" t="s">
        <v>12</v>
      </c>
      <c r="C18" s="139"/>
      <c r="D18" s="44"/>
      <c r="E18" s="45"/>
      <c r="F18" s="46"/>
      <c r="G18" s="70">
        <f t="shared" si="0"/>
        <v>0</v>
      </c>
      <c r="H18" s="70">
        <f t="shared" si="1"/>
        <v>0</v>
      </c>
      <c r="I18" s="47"/>
      <c r="J18" s="42"/>
    </row>
    <row r="19" spans="1:10" x14ac:dyDescent="0.2">
      <c r="A19" s="43" t="s">
        <v>21</v>
      </c>
      <c r="B19" s="139" t="s">
        <v>12</v>
      </c>
      <c r="C19" s="139"/>
      <c r="D19" s="44"/>
      <c r="E19" s="45"/>
      <c r="F19" s="46"/>
      <c r="G19" s="70">
        <f t="shared" si="0"/>
        <v>0</v>
      </c>
      <c r="H19" s="70">
        <f t="shared" si="1"/>
        <v>0</v>
      </c>
      <c r="I19" s="47"/>
      <c r="J19" s="42"/>
    </row>
    <row r="20" spans="1:10" x14ac:dyDescent="0.2">
      <c r="A20" s="43" t="s">
        <v>22</v>
      </c>
      <c r="B20" s="139" t="s">
        <v>12</v>
      </c>
      <c r="C20" s="139"/>
      <c r="D20" s="44"/>
      <c r="E20" s="45"/>
      <c r="F20" s="46"/>
      <c r="G20" s="70">
        <f t="shared" si="0"/>
        <v>0</v>
      </c>
      <c r="H20" s="70">
        <f t="shared" si="1"/>
        <v>0</v>
      </c>
      <c r="I20" s="47"/>
      <c r="J20" s="42"/>
    </row>
    <row r="21" spans="1:10" x14ac:dyDescent="0.2">
      <c r="A21" s="40">
        <v>5</v>
      </c>
      <c r="B21" s="143" t="s">
        <v>6</v>
      </c>
      <c r="C21" s="143"/>
      <c r="D21" s="143"/>
      <c r="E21" s="143"/>
      <c r="F21" s="143"/>
      <c r="G21" s="69">
        <f>G22+G33+G44+G60+G76+G127+G198+G204</f>
        <v>0</v>
      </c>
      <c r="H21" s="69">
        <f>H22+H33+H44+H60+H76+H127+H198+H204</f>
        <v>0</v>
      </c>
      <c r="I21" s="41"/>
      <c r="J21" s="42"/>
    </row>
    <row r="22" spans="1:10" x14ac:dyDescent="0.2">
      <c r="A22" s="48" t="s">
        <v>7</v>
      </c>
      <c r="B22" s="144" t="s">
        <v>115</v>
      </c>
      <c r="C22" s="145"/>
      <c r="D22" s="145"/>
      <c r="E22" s="145"/>
      <c r="F22" s="146"/>
      <c r="G22" s="71">
        <f>SUM(G23:G32)</f>
        <v>0</v>
      </c>
      <c r="H22" s="71">
        <f>SUM(H23:H32)</f>
        <v>0</v>
      </c>
      <c r="I22" s="49"/>
      <c r="J22" s="50"/>
    </row>
    <row r="23" spans="1:10" x14ac:dyDescent="0.2">
      <c r="A23" s="43" t="s">
        <v>23</v>
      </c>
      <c r="B23" s="139" t="s">
        <v>54</v>
      </c>
      <c r="C23" s="139"/>
      <c r="D23" s="44"/>
      <c r="E23" s="45"/>
      <c r="F23" s="46"/>
      <c r="G23" s="70">
        <f t="shared" ref="G23:G32" si="2">ROUND(E23*F23,2)</f>
        <v>0</v>
      </c>
      <c r="H23" s="70">
        <f t="shared" si="1"/>
        <v>0</v>
      </c>
      <c r="I23" s="47"/>
      <c r="J23" s="42"/>
    </row>
    <row r="24" spans="1:10" x14ac:dyDescent="0.2">
      <c r="A24" s="43" t="s">
        <v>24</v>
      </c>
      <c r="B24" s="139" t="s">
        <v>54</v>
      </c>
      <c r="C24" s="139"/>
      <c r="D24" s="44"/>
      <c r="E24" s="45"/>
      <c r="F24" s="46"/>
      <c r="G24" s="70">
        <f t="shared" si="2"/>
        <v>0</v>
      </c>
      <c r="H24" s="70">
        <f t="shared" si="1"/>
        <v>0</v>
      </c>
      <c r="I24" s="47"/>
      <c r="J24" s="42"/>
    </row>
    <row r="25" spans="1:10" x14ac:dyDescent="0.2">
      <c r="A25" s="43" t="s">
        <v>25</v>
      </c>
      <c r="B25" s="139" t="s">
        <v>54</v>
      </c>
      <c r="C25" s="139"/>
      <c r="D25" s="44"/>
      <c r="E25" s="45"/>
      <c r="F25" s="46"/>
      <c r="G25" s="70">
        <f t="shared" si="2"/>
        <v>0</v>
      </c>
      <c r="H25" s="70">
        <f t="shared" si="1"/>
        <v>0</v>
      </c>
      <c r="I25" s="47"/>
      <c r="J25" s="42"/>
    </row>
    <row r="26" spans="1:10" x14ac:dyDescent="0.2">
      <c r="A26" s="43" t="s">
        <v>26</v>
      </c>
      <c r="B26" s="139" t="s">
        <v>54</v>
      </c>
      <c r="C26" s="139"/>
      <c r="D26" s="44"/>
      <c r="E26" s="45"/>
      <c r="F26" s="46"/>
      <c r="G26" s="70">
        <f t="shared" si="2"/>
        <v>0</v>
      </c>
      <c r="H26" s="70">
        <f t="shared" si="1"/>
        <v>0</v>
      </c>
      <c r="I26" s="47"/>
      <c r="J26" s="42"/>
    </row>
    <row r="27" spans="1:10" x14ac:dyDescent="0.2">
      <c r="A27" s="43" t="s">
        <v>27</v>
      </c>
      <c r="B27" s="139" t="s">
        <v>54</v>
      </c>
      <c r="C27" s="139"/>
      <c r="D27" s="44"/>
      <c r="E27" s="45"/>
      <c r="F27" s="46"/>
      <c r="G27" s="70">
        <f t="shared" si="2"/>
        <v>0</v>
      </c>
      <c r="H27" s="70">
        <f t="shared" si="1"/>
        <v>0</v>
      </c>
      <c r="I27" s="47"/>
      <c r="J27" s="42"/>
    </row>
    <row r="28" spans="1:10" x14ac:dyDescent="0.2">
      <c r="A28" s="43" t="s">
        <v>28</v>
      </c>
      <c r="B28" s="139" t="s">
        <v>54</v>
      </c>
      <c r="C28" s="139"/>
      <c r="D28" s="44"/>
      <c r="E28" s="45"/>
      <c r="F28" s="46"/>
      <c r="G28" s="70">
        <f t="shared" si="2"/>
        <v>0</v>
      </c>
      <c r="H28" s="70">
        <f t="shared" si="1"/>
        <v>0</v>
      </c>
      <c r="I28" s="47"/>
      <c r="J28" s="42"/>
    </row>
    <row r="29" spans="1:10" x14ac:dyDescent="0.2">
      <c r="A29" s="43" t="s">
        <v>29</v>
      </c>
      <c r="B29" s="139" t="s">
        <v>54</v>
      </c>
      <c r="C29" s="139"/>
      <c r="D29" s="44"/>
      <c r="E29" s="45"/>
      <c r="F29" s="46"/>
      <c r="G29" s="70">
        <f t="shared" si="2"/>
        <v>0</v>
      </c>
      <c r="H29" s="70">
        <f t="shared" si="1"/>
        <v>0</v>
      </c>
      <c r="I29" s="47"/>
      <c r="J29" s="42"/>
    </row>
    <row r="30" spans="1:10" x14ac:dyDescent="0.2">
      <c r="A30" s="43" t="s">
        <v>30</v>
      </c>
      <c r="B30" s="139" t="s">
        <v>54</v>
      </c>
      <c r="C30" s="139"/>
      <c r="D30" s="44"/>
      <c r="E30" s="45"/>
      <c r="F30" s="46"/>
      <c r="G30" s="70">
        <f t="shared" si="2"/>
        <v>0</v>
      </c>
      <c r="H30" s="70">
        <f t="shared" si="1"/>
        <v>0</v>
      </c>
      <c r="I30" s="47"/>
      <c r="J30" s="42"/>
    </row>
    <row r="31" spans="1:10" x14ac:dyDescent="0.2">
      <c r="A31" s="43" t="s">
        <v>31</v>
      </c>
      <c r="B31" s="139" t="s">
        <v>54</v>
      </c>
      <c r="C31" s="139"/>
      <c r="D31" s="44"/>
      <c r="E31" s="45"/>
      <c r="F31" s="46"/>
      <c r="G31" s="70">
        <f t="shared" si="2"/>
        <v>0</v>
      </c>
      <c r="H31" s="70">
        <f t="shared" si="1"/>
        <v>0</v>
      </c>
      <c r="I31" s="47"/>
      <c r="J31" s="42"/>
    </row>
    <row r="32" spans="1:10" x14ac:dyDescent="0.2">
      <c r="A32" s="43" t="s">
        <v>32</v>
      </c>
      <c r="B32" s="139" t="s">
        <v>54</v>
      </c>
      <c r="C32" s="139"/>
      <c r="D32" s="44"/>
      <c r="E32" s="45"/>
      <c r="F32" s="46"/>
      <c r="G32" s="70">
        <f t="shared" si="2"/>
        <v>0</v>
      </c>
      <c r="H32" s="70">
        <f t="shared" si="1"/>
        <v>0</v>
      </c>
      <c r="I32" s="47"/>
      <c r="J32" s="42"/>
    </row>
    <row r="33" spans="1:10" x14ac:dyDescent="0.2">
      <c r="A33" s="48" t="s">
        <v>8</v>
      </c>
      <c r="B33" s="144" t="s">
        <v>74</v>
      </c>
      <c r="C33" s="145"/>
      <c r="D33" s="145"/>
      <c r="E33" s="145"/>
      <c r="F33" s="146"/>
      <c r="G33" s="71">
        <f>SUM(G34:G43)</f>
        <v>0</v>
      </c>
      <c r="H33" s="71">
        <f>SUM(H34:H43)</f>
        <v>0</v>
      </c>
      <c r="I33" s="49"/>
      <c r="J33" s="50"/>
    </row>
    <row r="34" spans="1:10" x14ac:dyDescent="0.2">
      <c r="A34" s="43" t="s">
        <v>33</v>
      </c>
      <c r="B34" s="139" t="s">
        <v>54</v>
      </c>
      <c r="C34" s="139"/>
      <c r="D34" s="44"/>
      <c r="E34" s="45"/>
      <c r="F34" s="46"/>
      <c r="G34" s="70">
        <f t="shared" ref="G34:G43" si="3">ROUND(E34*F34,2)</f>
        <v>0</v>
      </c>
      <c r="H34" s="70">
        <f t="shared" si="1"/>
        <v>0</v>
      </c>
      <c r="I34" s="47"/>
      <c r="J34" s="42"/>
    </row>
    <row r="35" spans="1:10" x14ac:dyDescent="0.2">
      <c r="A35" s="43" t="s">
        <v>34</v>
      </c>
      <c r="B35" s="139" t="s">
        <v>54</v>
      </c>
      <c r="C35" s="139"/>
      <c r="D35" s="44"/>
      <c r="E35" s="45"/>
      <c r="F35" s="46"/>
      <c r="G35" s="70">
        <f t="shared" si="3"/>
        <v>0</v>
      </c>
      <c r="H35" s="70">
        <f t="shared" si="1"/>
        <v>0</v>
      </c>
      <c r="I35" s="47"/>
      <c r="J35" s="42"/>
    </row>
    <row r="36" spans="1:10" x14ac:dyDescent="0.2">
      <c r="A36" s="43" t="s">
        <v>35</v>
      </c>
      <c r="B36" s="139" t="s">
        <v>54</v>
      </c>
      <c r="C36" s="139"/>
      <c r="D36" s="44"/>
      <c r="E36" s="45"/>
      <c r="F36" s="46"/>
      <c r="G36" s="70">
        <f t="shared" si="3"/>
        <v>0</v>
      </c>
      <c r="H36" s="70">
        <f t="shared" si="1"/>
        <v>0</v>
      </c>
      <c r="I36" s="47"/>
      <c r="J36" s="42"/>
    </row>
    <row r="37" spans="1:10" x14ac:dyDescent="0.2">
      <c r="A37" s="43" t="s">
        <v>36</v>
      </c>
      <c r="B37" s="139" t="s">
        <v>54</v>
      </c>
      <c r="C37" s="139"/>
      <c r="D37" s="44"/>
      <c r="E37" s="45"/>
      <c r="F37" s="46"/>
      <c r="G37" s="70">
        <f t="shared" si="3"/>
        <v>0</v>
      </c>
      <c r="H37" s="70">
        <f t="shared" si="1"/>
        <v>0</v>
      </c>
      <c r="I37" s="47"/>
      <c r="J37" s="42"/>
    </row>
    <row r="38" spans="1:10" x14ac:dyDescent="0.2">
      <c r="A38" s="43" t="s">
        <v>37</v>
      </c>
      <c r="B38" s="139" t="s">
        <v>54</v>
      </c>
      <c r="C38" s="139"/>
      <c r="D38" s="44"/>
      <c r="E38" s="45"/>
      <c r="F38" s="46"/>
      <c r="G38" s="70">
        <f t="shared" si="3"/>
        <v>0</v>
      </c>
      <c r="H38" s="70">
        <f t="shared" si="1"/>
        <v>0</v>
      </c>
      <c r="I38" s="47"/>
      <c r="J38" s="42"/>
    </row>
    <row r="39" spans="1:10" x14ac:dyDescent="0.2">
      <c r="A39" s="43" t="s">
        <v>38</v>
      </c>
      <c r="B39" s="139" t="s">
        <v>54</v>
      </c>
      <c r="C39" s="139"/>
      <c r="D39" s="44"/>
      <c r="E39" s="45"/>
      <c r="F39" s="46"/>
      <c r="G39" s="70">
        <f t="shared" si="3"/>
        <v>0</v>
      </c>
      <c r="H39" s="70">
        <f t="shared" si="1"/>
        <v>0</v>
      </c>
      <c r="I39" s="47"/>
      <c r="J39" s="42"/>
    </row>
    <row r="40" spans="1:10" x14ac:dyDescent="0.2">
      <c r="A40" s="43" t="s">
        <v>39</v>
      </c>
      <c r="B40" s="139" t="s">
        <v>54</v>
      </c>
      <c r="C40" s="139"/>
      <c r="D40" s="44"/>
      <c r="E40" s="45"/>
      <c r="F40" s="46"/>
      <c r="G40" s="70">
        <f t="shared" si="3"/>
        <v>0</v>
      </c>
      <c r="H40" s="70">
        <f t="shared" si="1"/>
        <v>0</v>
      </c>
      <c r="I40" s="47"/>
      <c r="J40" s="42"/>
    </row>
    <row r="41" spans="1:10" x14ac:dyDescent="0.2">
      <c r="A41" s="43" t="s">
        <v>40</v>
      </c>
      <c r="B41" s="139" t="s">
        <v>54</v>
      </c>
      <c r="C41" s="139"/>
      <c r="D41" s="44"/>
      <c r="E41" s="45"/>
      <c r="F41" s="46"/>
      <c r="G41" s="70">
        <f t="shared" si="3"/>
        <v>0</v>
      </c>
      <c r="H41" s="70">
        <f t="shared" si="1"/>
        <v>0</v>
      </c>
      <c r="I41" s="47"/>
      <c r="J41" s="42"/>
    </row>
    <row r="42" spans="1:10" x14ac:dyDescent="0.2">
      <c r="A42" s="43" t="s">
        <v>41</v>
      </c>
      <c r="B42" s="139" t="s">
        <v>54</v>
      </c>
      <c r="C42" s="139"/>
      <c r="D42" s="44"/>
      <c r="E42" s="45"/>
      <c r="F42" s="46"/>
      <c r="G42" s="70">
        <f t="shared" si="3"/>
        <v>0</v>
      </c>
      <c r="H42" s="70">
        <f t="shared" si="1"/>
        <v>0</v>
      </c>
      <c r="I42" s="47"/>
      <c r="J42" s="42"/>
    </row>
    <row r="43" spans="1:10" x14ac:dyDescent="0.2">
      <c r="A43" s="43" t="s">
        <v>42</v>
      </c>
      <c r="B43" s="139" t="s">
        <v>54</v>
      </c>
      <c r="C43" s="139"/>
      <c r="D43" s="44"/>
      <c r="E43" s="45"/>
      <c r="F43" s="46"/>
      <c r="G43" s="70">
        <f t="shared" si="3"/>
        <v>0</v>
      </c>
      <c r="H43" s="70">
        <f t="shared" si="1"/>
        <v>0</v>
      </c>
      <c r="I43" s="47"/>
      <c r="J43" s="42"/>
    </row>
    <row r="44" spans="1:10" ht="25.5" customHeight="1" x14ac:dyDescent="0.2">
      <c r="A44" s="48" t="s">
        <v>9</v>
      </c>
      <c r="B44" s="144" t="s">
        <v>171</v>
      </c>
      <c r="C44" s="145"/>
      <c r="D44" s="145"/>
      <c r="E44" s="145"/>
      <c r="F44" s="146"/>
      <c r="G44" s="71">
        <f>SUM(G45:G61)</f>
        <v>0</v>
      </c>
      <c r="H44" s="71">
        <f>SUM(H45:H61)</f>
        <v>0</v>
      </c>
      <c r="I44" s="49"/>
      <c r="J44" s="50"/>
    </row>
    <row r="45" spans="1:10" x14ac:dyDescent="0.2">
      <c r="A45" s="43" t="s">
        <v>44</v>
      </c>
      <c r="B45" s="139" t="s">
        <v>12</v>
      </c>
      <c r="C45" s="139"/>
      <c r="D45" s="44"/>
      <c r="E45" s="45"/>
      <c r="F45" s="46"/>
      <c r="G45" s="70">
        <f t="shared" ref="G45:G59" si="4">ROUND(E45*F45,2)</f>
        <v>0</v>
      </c>
      <c r="H45" s="70">
        <f t="shared" ref="H45:H59" si="5">ROUND(G45*$D$7,2)</f>
        <v>0</v>
      </c>
      <c r="I45" s="47"/>
      <c r="J45" s="42"/>
    </row>
    <row r="46" spans="1:10" x14ac:dyDescent="0.2">
      <c r="A46" s="43" t="s">
        <v>45</v>
      </c>
      <c r="B46" s="139" t="s">
        <v>12</v>
      </c>
      <c r="C46" s="139"/>
      <c r="D46" s="44"/>
      <c r="E46" s="45"/>
      <c r="F46" s="46"/>
      <c r="G46" s="70">
        <f t="shared" si="4"/>
        <v>0</v>
      </c>
      <c r="H46" s="70">
        <f t="shared" si="5"/>
        <v>0</v>
      </c>
      <c r="I46" s="47"/>
      <c r="J46" s="42"/>
    </row>
    <row r="47" spans="1:10" x14ac:dyDescent="0.2">
      <c r="A47" s="43" t="s">
        <v>46</v>
      </c>
      <c r="B47" s="139" t="s">
        <v>12</v>
      </c>
      <c r="C47" s="139"/>
      <c r="D47" s="44"/>
      <c r="E47" s="45"/>
      <c r="F47" s="46"/>
      <c r="G47" s="70">
        <f t="shared" si="4"/>
        <v>0</v>
      </c>
      <c r="H47" s="70">
        <f t="shared" si="5"/>
        <v>0</v>
      </c>
      <c r="I47" s="47"/>
      <c r="J47" s="42"/>
    </row>
    <row r="48" spans="1:10" x14ac:dyDescent="0.2">
      <c r="A48" s="43" t="s">
        <v>47</v>
      </c>
      <c r="B48" s="139" t="s">
        <v>12</v>
      </c>
      <c r="C48" s="139"/>
      <c r="D48" s="44"/>
      <c r="E48" s="45"/>
      <c r="F48" s="46"/>
      <c r="G48" s="70">
        <f t="shared" si="4"/>
        <v>0</v>
      </c>
      <c r="H48" s="70">
        <f t="shared" si="5"/>
        <v>0</v>
      </c>
      <c r="I48" s="47"/>
      <c r="J48" s="42"/>
    </row>
    <row r="49" spans="1:19" x14ac:dyDescent="0.2">
      <c r="A49" s="43" t="s">
        <v>48</v>
      </c>
      <c r="B49" s="139" t="s">
        <v>12</v>
      </c>
      <c r="C49" s="139"/>
      <c r="D49" s="44"/>
      <c r="E49" s="45"/>
      <c r="F49" s="46"/>
      <c r="G49" s="70">
        <f t="shared" si="4"/>
        <v>0</v>
      </c>
      <c r="H49" s="70">
        <f t="shared" si="5"/>
        <v>0</v>
      </c>
      <c r="I49" s="47"/>
      <c r="J49" s="42"/>
    </row>
    <row r="50" spans="1:19" x14ac:dyDescent="0.2">
      <c r="A50" s="43" t="s">
        <v>49</v>
      </c>
      <c r="B50" s="139" t="s">
        <v>12</v>
      </c>
      <c r="C50" s="139"/>
      <c r="D50" s="44"/>
      <c r="E50" s="45"/>
      <c r="F50" s="46"/>
      <c r="G50" s="70">
        <f t="shared" si="4"/>
        <v>0</v>
      </c>
      <c r="H50" s="70">
        <f t="shared" si="5"/>
        <v>0</v>
      </c>
      <c r="I50" s="47"/>
      <c r="J50" s="42"/>
    </row>
    <row r="51" spans="1:19" x14ac:dyDescent="0.2">
      <c r="A51" s="43" t="s">
        <v>50</v>
      </c>
      <c r="B51" s="139" t="s">
        <v>12</v>
      </c>
      <c r="C51" s="139"/>
      <c r="D51" s="44"/>
      <c r="E51" s="45"/>
      <c r="F51" s="46"/>
      <c r="G51" s="70">
        <f t="shared" si="4"/>
        <v>0</v>
      </c>
      <c r="H51" s="70">
        <f t="shared" si="5"/>
        <v>0</v>
      </c>
      <c r="I51" s="47"/>
      <c r="J51" s="42"/>
    </row>
    <row r="52" spans="1:19" x14ac:dyDescent="0.2">
      <c r="A52" s="43" t="s">
        <v>51</v>
      </c>
      <c r="B52" s="139" t="s">
        <v>12</v>
      </c>
      <c r="C52" s="139"/>
      <c r="D52" s="44"/>
      <c r="E52" s="45"/>
      <c r="F52" s="46"/>
      <c r="G52" s="70">
        <f t="shared" si="4"/>
        <v>0</v>
      </c>
      <c r="H52" s="70">
        <f t="shared" si="5"/>
        <v>0</v>
      </c>
      <c r="I52" s="47"/>
      <c r="J52" s="42"/>
    </row>
    <row r="53" spans="1:19" x14ac:dyDescent="0.2">
      <c r="A53" s="43" t="s">
        <v>52</v>
      </c>
      <c r="B53" s="139" t="s">
        <v>12</v>
      </c>
      <c r="C53" s="139"/>
      <c r="D53" s="44"/>
      <c r="E53" s="45"/>
      <c r="F53" s="46"/>
      <c r="G53" s="70">
        <f t="shared" si="4"/>
        <v>0</v>
      </c>
      <c r="H53" s="70">
        <f t="shared" si="5"/>
        <v>0</v>
      </c>
      <c r="I53" s="47"/>
      <c r="J53" s="42"/>
    </row>
    <row r="54" spans="1:19" x14ac:dyDescent="0.2">
      <c r="A54" s="43" t="s">
        <v>53</v>
      </c>
      <c r="B54" s="139" t="s">
        <v>12</v>
      </c>
      <c r="C54" s="139"/>
      <c r="D54" s="44"/>
      <c r="E54" s="45"/>
      <c r="F54" s="46"/>
      <c r="G54" s="70">
        <f t="shared" si="4"/>
        <v>0</v>
      </c>
      <c r="H54" s="70">
        <f t="shared" si="5"/>
        <v>0</v>
      </c>
      <c r="I54" s="47"/>
      <c r="J54" s="42"/>
    </row>
    <row r="55" spans="1:19" x14ac:dyDescent="0.2">
      <c r="A55" s="43" t="s">
        <v>94</v>
      </c>
      <c r="B55" s="139" t="s">
        <v>12</v>
      </c>
      <c r="C55" s="139"/>
      <c r="D55" s="44"/>
      <c r="E55" s="45"/>
      <c r="F55" s="46"/>
      <c r="G55" s="70">
        <f t="shared" si="4"/>
        <v>0</v>
      </c>
      <c r="H55" s="70">
        <f t="shared" si="5"/>
        <v>0</v>
      </c>
      <c r="I55" s="47"/>
      <c r="J55" s="42"/>
    </row>
    <row r="56" spans="1:19" x14ac:dyDescent="0.2">
      <c r="A56" s="43" t="s">
        <v>95</v>
      </c>
      <c r="B56" s="139" t="s">
        <v>12</v>
      </c>
      <c r="C56" s="139"/>
      <c r="D56" s="44"/>
      <c r="E56" s="45"/>
      <c r="F56" s="46"/>
      <c r="G56" s="70">
        <f t="shared" si="4"/>
        <v>0</v>
      </c>
      <c r="H56" s="70">
        <f t="shared" si="5"/>
        <v>0</v>
      </c>
      <c r="I56" s="47"/>
      <c r="J56" s="42"/>
    </row>
    <row r="57" spans="1:19" x14ac:dyDescent="0.2">
      <c r="A57" s="43" t="s">
        <v>96</v>
      </c>
      <c r="B57" s="139" t="s">
        <v>12</v>
      </c>
      <c r="C57" s="139"/>
      <c r="D57" s="44"/>
      <c r="E57" s="45"/>
      <c r="F57" s="46"/>
      <c r="G57" s="70">
        <f t="shared" si="4"/>
        <v>0</v>
      </c>
      <c r="H57" s="70">
        <f t="shared" si="5"/>
        <v>0</v>
      </c>
      <c r="I57" s="47"/>
      <c r="J57" s="42"/>
    </row>
    <row r="58" spans="1:19" x14ac:dyDescent="0.2">
      <c r="A58" s="43" t="s">
        <v>97</v>
      </c>
      <c r="B58" s="139" t="s">
        <v>12</v>
      </c>
      <c r="C58" s="139"/>
      <c r="D58" s="44"/>
      <c r="E58" s="45"/>
      <c r="F58" s="46"/>
      <c r="G58" s="70">
        <f t="shared" si="4"/>
        <v>0</v>
      </c>
      <c r="H58" s="70">
        <f t="shared" si="5"/>
        <v>0</v>
      </c>
      <c r="I58" s="47"/>
      <c r="J58" s="42"/>
    </row>
    <row r="59" spans="1:19" x14ac:dyDescent="0.2">
      <c r="A59" s="43" t="s">
        <v>98</v>
      </c>
      <c r="B59" s="139" t="s">
        <v>12</v>
      </c>
      <c r="C59" s="139"/>
      <c r="D59" s="44"/>
      <c r="E59" s="45"/>
      <c r="F59" s="46"/>
      <c r="G59" s="70">
        <f t="shared" si="4"/>
        <v>0</v>
      </c>
      <c r="H59" s="70">
        <f t="shared" si="5"/>
        <v>0</v>
      </c>
      <c r="I59" s="47"/>
      <c r="J59" s="42"/>
    </row>
    <row r="60" spans="1:19" ht="51.75" customHeight="1" x14ac:dyDescent="0.2">
      <c r="A60" s="48" t="s">
        <v>10</v>
      </c>
      <c r="B60" s="144" t="s">
        <v>116</v>
      </c>
      <c r="C60" s="145"/>
      <c r="D60" s="145"/>
      <c r="E60" s="145"/>
      <c r="F60" s="146"/>
      <c r="G60" s="71">
        <f>SUM(G61:G75)</f>
        <v>0</v>
      </c>
      <c r="H60" s="71">
        <f>SUM(H61:H75)</f>
        <v>0</v>
      </c>
      <c r="I60" s="49"/>
      <c r="J60" s="42"/>
      <c r="K60" s="51" t="s">
        <v>118</v>
      </c>
      <c r="L60" s="51" t="s">
        <v>119</v>
      </c>
      <c r="M60" s="51" t="s">
        <v>120</v>
      </c>
      <c r="N60" s="51" t="s">
        <v>121</v>
      </c>
      <c r="O60" s="51" t="s">
        <v>122</v>
      </c>
      <c r="P60" s="51" t="s">
        <v>123</v>
      </c>
      <c r="Q60" s="51" t="s">
        <v>124</v>
      </c>
      <c r="R60" s="51" t="s">
        <v>125</v>
      </c>
    </row>
    <row r="61" spans="1:19" x14ac:dyDescent="0.2">
      <c r="A61" s="43" t="s">
        <v>55</v>
      </c>
      <c r="B61" s="139" t="s">
        <v>117</v>
      </c>
      <c r="C61" s="139"/>
      <c r="D61" s="44"/>
      <c r="E61" s="74">
        <v>1</v>
      </c>
      <c r="F61" s="70">
        <f>R61</f>
        <v>0</v>
      </c>
      <c r="G61" s="70">
        <f t="shared" ref="G61:G75" si="6">ROUND(E61*F61,2)</f>
        <v>0</v>
      </c>
      <c r="H61" s="70">
        <f t="shared" si="1"/>
        <v>0</v>
      </c>
      <c r="I61" s="47"/>
      <c r="J61" s="42"/>
      <c r="K61" s="52"/>
      <c r="L61" s="53"/>
      <c r="M61" s="53"/>
      <c r="N61" s="53"/>
      <c r="O61" s="73" t="str">
        <f>IFERROR(ROUND((L61-N61)/M61,2),"0")</f>
        <v>0</v>
      </c>
      <c r="P61" s="53"/>
      <c r="Q61" s="55"/>
      <c r="R61" s="73">
        <f>O61*P61*Q61</f>
        <v>0</v>
      </c>
      <c r="S61" s="77" t="str">
        <f ca="1">IF(K61=0," ",IF(K61+(M61*30.5)&lt;TODAY(),"DĖMESIO! Patikrinkite, ar nurodytas turtas dar nėra nudėvėtas, amortizuotas"," "))</f>
        <v xml:space="preserve"> </v>
      </c>
    </row>
    <row r="62" spans="1:19" x14ac:dyDescent="0.2">
      <c r="A62" s="43" t="s">
        <v>56</v>
      </c>
      <c r="B62" s="139" t="s">
        <v>117</v>
      </c>
      <c r="C62" s="139"/>
      <c r="D62" s="44"/>
      <c r="E62" s="74">
        <v>1</v>
      </c>
      <c r="F62" s="70">
        <f t="shared" ref="F62:F75" si="7">R62</f>
        <v>0</v>
      </c>
      <c r="G62" s="70">
        <f t="shared" si="6"/>
        <v>0</v>
      </c>
      <c r="H62" s="70">
        <f t="shared" si="1"/>
        <v>0</v>
      </c>
      <c r="I62" s="47"/>
      <c r="J62" s="42"/>
      <c r="K62" s="52"/>
      <c r="L62" s="53"/>
      <c r="M62" s="53"/>
      <c r="N62" s="53"/>
      <c r="O62" s="73" t="str">
        <f t="shared" ref="O62:O75" si="8">IFERROR(ROUND((L62-N62)/M62,2),"0")</f>
        <v>0</v>
      </c>
      <c r="P62" s="53"/>
      <c r="Q62" s="55"/>
      <c r="R62" s="73">
        <f t="shared" ref="R62:R75" si="9">O62*P62*Q62</f>
        <v>0</v>
      </c>
      <c r="S62" s="77" t="str">
        <f t="shared" ref="S62:S75" ca="1" si="10">IF(K62=0," ",IF(K62+(M62*30.5)&lt;TODAY(),"DĖMESIO! Patikrinkite, ar nurodytas turtas dar nėra nudėvėtas, amortizuotas"," "))</f>
        <v xml:space="preserve"> </v>
      </c>
    </row>
    <row r="63" spans="1:19" x14ac:dyDescent="0.2">
      <c r="A63" s="43" t="s">
        <v>57</v>
      </c>
      <c r="B63" s="139" t="s">
        <v>117</v>
      </c>
      <c r="C63" s="139"/>
      <c r="D63" s="44"/>
      <c r="E63" s="74">
        <v>1</v>
      </c>
      <c r="F63" s="70">
        <f t="shared" si="7"/>
        <v>0</v>
      </c>
      <c r="G63" s="70">
        <f t="shared" si="6"/>
        <v>0</v>
      </c>
      <c r="H63" s="70">
        <f t="shared" si="1"/>
        <v>0</v>
      </c>
      <c r="I63" s="47"/>
      <c r="J63" s="42"/>
      <c r="K63" s="52"/>
      <c r="L63" s="53"/>
      <c r="M63" s="53"/>
      <c r="N63" s="53"/>
      <c r="O63" s="73" t="str">
        <f t="shared" si="8"/>
        <v>0</v>
      </c>
      <c r="P63" s="53"/>
      <c r="Q63" s="55"/>
      <c r="R63" s="73">
        <f t="shared" si="9"/>
        <v>0</v>
      </c>
      <c r="S63" s="77" t="str">
        <f t="shared" ca="1" si="10"/>
        <v xml:space="preserve"> </v>
      </c>
    </row>
    <row r="64" spans="1:19" x14ac:dyDescent="0.2">
      <c r="A64" s="43" t="s">
        <v>58</v>
      </c>
      <c r="B64" s="139" t="s">
        <v>117</v>
      </c>
      <c r="C64" s="139"/>
      <c r="D64" s="44"/>
      <c r="E64" s="74">
        <v>1</v>
      </c>
      <c r="F64" s="70">
        <f t="shared" si="7"/>
        <v>0</v>
      </c>
      <c r="G64" s="70">
        <f t="shared" si="6"/>
        <v>0</v>
      </c>
      <c r="H64" s="70">
        <f t="shared" si="1"/>
        <v>0</v>
      </c>
      <c r="I64" s="47"/>
      <c r="J64" s="42"/>
      <c r="K64" s="52"/>
      <c r="L64" s="53"/>
      <c r="M64" s="53"/>
      <c r="N64" s="53"/>
      <c r="O64" s="73" t="str">
        <f t="shared" si="8"/>
        <v>0</v>
      </c>
      <c r="P64" s="53"/>
      <c r="Q64" s="55"/>
      <c r="R64" s="73">
        <f t="shared" si="9"/>
        <v>0</v>
      </c>
      <c r="S64" s="77" t="str">
        <f t="shared" ca="1" si="10"/>
        <v xml:space="preserve"> </v>
      </c>
    </row>
    <row r="65" spans="1:19" x14ac:dyDescent="0.2">
      <c r="A65" s="43" t="s">
        <v>59</v>
      </c>
      <c r="B65" s="139" t="s">
        <v>117</v>
      </c>
      <c r="C65" s="139"/>
      <c r="D65" s="44"/>
      <c r="E65" s="74">
        <v>1</v>
      </c>
      <c r="F65" s="70">
        <f t="shared" si="7"/>
        <v>0</v>
      </c>
      <c r="G65" s="70">
        <f t="shared" si="6"/>
        <v>0</v>
      </c>
      <c r="H65" s="70">
        <f t="shared" si="1"/>
        <v>0</v>
      </c>
      <c r="I65" s="47"/>
      <c r="J65" s="42"/>
      <c r="K65" s="52"/>
      <c r="L65" s="53"/>
      <c r="M65" s="53"/>
      <c r="N65" s="53"/>
      <c r="O65" s="73" t="str">
        <f t="shared" si="8"/>
        <v>0</v>
      </c>
      <c r="P65" s="53"/>
      <c r="Q65" s="55"/>
      <c r="R65" s="73">
        <f t="shared" si="9"/>
        <v>0</v>
      </c>
      <c r="S65" s="77" t="str">
        <f t="shared" ca="1" si="10"/>
        <v xml:space="preserve"> </v>
      </c>
    </row>
    <row r="66" spans="1:19" x14ac:dyDescent="0.2">
      <c r="A66" s="43" t="s">
        <v>60</v>
      </c>
      <c r="B66" s="139" t="s">
        <v>117</v>
      </c>
      <c r="C66" s="139"/>
      <c r="D66" s="44"/>
      <c r="E66" s="74">
        <v>1</v>
      </c>
      <c r="F66" s="70">
        <f t="shared" si="7"/>
        <v>0</v>
      </c>
      <c r="G66" s="70">
        <f t="shared" si="6"/>
        <v>0</v>
      </c>
      <c r="H66" s="70">
        <f t="shared" si="1"/>
        <v>0</v>
      </c>
      <c r="I66" s="47"/>
      <c r="J66" s="42"/>
      <c r="K66" s="52"/>
      <c r="L66" s="53"/>
      <c r="M66" s="53"/>
      <c r="N66" s="53"/>
      <c r="O66" s="73" t="str">
        <f t="shared" si="8"/>
        <v>0</v>
      </c>
      <c r="P66" s="53"/>
      <c r="Q66" s="55"/>
      <c r="R66" s="73">
        <f t="shared" si="9"/>
        <v>0</v>
      </c>
      <c r="S66" s="77" t="str">
        <f t="shared" ca="1" si="10"/>
        <v xml:space="preserve"> </v>
      </c>
    </row>
    <row r="67" spans="1:19" x14ac:dyDescent="0.2">
      <c r="A67" s="43" t="s">
        <v>61</v>
      </c>
      <c r="B67" s="139" t="s">
        <v>117</v>
      </c>
      <c r="C67" s="139"/>
      <c r="D67" s="44"/>
      <c r="E67" s="74">
        <v>1</v>
      </c>
      <c r="F67" s="70">
        <f t="shared" si="7"/>
        <v>0</v>
      </c>
      <c r="G67" s="70">
        <f t="shared" si="6"/>
        <v>0</v>
      </c>
      <c r="H67" s="70">
        <f t="shared" si="1"/>
        <v>0</v>
      </c>
      <c r="I67" s="47"/>
      <c r="J67" s="42"/>
      <c r="K67" s="52"/>
      <c r="L67" s="53"/>
      <c r="M67" s="53"/>
      <c r="N67" s="53"/>
      <c r="O67" s="73" t="str">
        <f t="shared" si="8"/>
        <v>0</v>
      </c>
      <c r="P67" s="53"/>
      <c r="Q67" s="55"/>
      <c r="R67" s="73">
        <f t="shared" si="9"/>
        <v>0</v>
      </c>
      <c r="S67" s="77" t="str">
        <f t="shared" ca="1" si="10"/>
        <v xml:space="preserve"> </v>
      </c>
    </row>
    <row r="68" spans="1:19" x14ac:dyDescent="0.2">
      <c r="A68" s="43" t="s">
        <v>62</v>
      </c>
      <c r="B68" s="139" t="s">
        <v>117</v>
      </c>
      <c r="C68" s="139"/>
      <c r="D68" s="44"/>
      <c r="E68" s="74">
        <v>1</v>
      </c>
      <c r="F68" s="70">
        <f t="shared" si="7"/>
        <v>0</v>
      </c>
      <c r="G68" s="70">
        <f t="shared" si="6"/>
        <v>0</v>
      </c>
      <c r="H68" s="70">
        <f t="shared" si="1"/>
        <v>0</v>
      </c>
      <c r="I68" s="47"/>
      <c r="J68" s="42"/>
      <c r="K68" s="52"/>
      <c r="L68" s="53"/>
      <c r="M68" s="53"/>
      <c r="N68" s="53"/>
      <c r="O68" s="73" t="str">
        <f t="shared" si="8"/>
        <v>0</v>
      </c>
      <c r="P68" s="53"/>
      <c r="Q68" s="55"/>
      <c r="R68" s="73">
        <f t="shared" si="9"/>
        <v>0</v>
      </c>
      <c r="S68" s="77" t="str">
        <f t="shared" ca="1" si="10"/>
        <v xml:space="preserve"> </v>
      </c>
    </row>
    <row r="69" spans="1:19" x14ac:dyDescent="0.2">
      <c r="A69" s="43" t="s">
        <v>63</v>
      </c>
      <c r="B69" s="139" t="s">
        <v>117</v>
      </c>
      <c r="C69" s="139"/>
      <c r="D69" s="44"/>
      <c r="E69" s="74">
        <v>1</v>
      </c>
      <c r="F69" s="70">
        <f t="shared" si="7"/>
        <v>0</v>
      </c>
      <c r="G69" s="70">
        <f t="shared" si="6"/>
        <v>0</v>
      </c>
      <c r="H69" s="70">
        <f t="shared" si="1"/>
        <v>0</v>
      </c>
      <c r="I69" s="47"/>
      <c r="J69" s="42"/>
      <c r="K69" s="52"/>
      <c r="L69" s="53"/>
      <c r="M69" s="53"/>
      <c r="N69" s="53"/>
      <c r="O69" s="73" t="str">
        <f t="shared" si="8"/>
        <v>0</v>
      </c>
      <c r="P69" s="53"/>
      <c r="Q69" s="55"/>
      <c r="R69" s="73">
        <f t="shared" si="9"/>
        <v>0</v>
      </c>
      <c r="S69" s="77" t="str">
        <f t="shared" ca="1" si="10"/>
        <v xml:space="preserve"> </v>
      </c>
    </row>
    <row r="70" spans="1:19" x14ac:dyDescent="0.2">
      <c r="A70" s="43" t="s">
        <v>64</v>
      </c>
      <c r="B70" s="139" t="s">
        <v>117</v>
      </c>
      <c r="C70" s="139"/>
      <c r="D70" s="44"/>
      <c r="E70" s="74">
        <v>1</v>
      </c>
      <c r="F70" s="70">
        <f t="shared" si="7"/>
        <v>0</v>
      </c>
      <c r="G70" s="70">
        <f t="shared" si="6"/>
        <v>0</v>
      </c>
      <c r="H70" s="70">
        <f t="shared" si="1"/>
        <v>0</v>
      </c>
      <c r="I70" s="47"/>
      <c r="J70" s="42"/>
      <c r="K70" s="52"/>
      <c r="L70" s="53"/>
      <c r="M70" s="53"/>
      <c r="N70" s="53"/>
      <c r="O70" s="73" t="str">
        <f t="shared" si="8"/>
        <v>0</v>
      </c>
      <c r="P70" s="53"/>
      <c r="Q70" s="55"/>
      <c r="R70" s="73">
        <f t="shared" si="9"/>
        <v>0</v>
      </c>
      <c r="S70" s="77" t="str">
        <f t="shared" ca="1" si="10"/>
        <v xml:space="preserve"> </v>
      </c>
    </row>
    <row r="71" spans="1:19" x14ac:dyDescent="0.2">
      <c r="A71" s="43" t="s">
        <v>133</v>
      </c>
      <c r="B71" s="139" t="s">
        <v>117</v>
      </c>
      <c r="C71" s="139"/>
      <c r="D71" s="44"/>
      <c r="E71" s="74">
        <v>1</v>
      </c>
      <c r="F71" s="70">
        <f t="shared" si="7"/>
        <v>0</v>
      </c>
      <c r="G71" s="70">
        <f t="shared" si="6"/>
        <v>0</v>
      </c>
      <c r="H71" s="70">
        <f t="shared" si="1"/>
        <v>0</v>
      </c>
      <c r="I71" s="47"/>
      <c r="J71" s="42"/>
      <c r="K71" s="52"/>
      <c r="L71" s="53"/>
      <c r="M71" s="53"/>
      <c r="N71" s="53"/>
      <c r="O71" s="73" t="str">
        <f t="shared" si="8"/>
        <v>0</v>
      </c>
      <c r="P71" s="53"/>
      <c r="Q71" s="55"/>
      <c r="R71" s="73">
        <f t="shared" si="9"/>
        <v>0</v>
      </c>
      <c r="S71" s="77" t="str">
        <f t="shared" ca="1" si="10"/>
        <v xml:space="preserve"> </v>
      </c>
    </row>
    <row r="72" spans="1:19" x14ac:dyDescent="0.2">
      <c r="A72" s="43" t="s">
        <v>134</v>
      </c>
      <c r="B72" s="139" t="s">
        <v>117</v>
      </c>
      <c r="C72" s="139"/>
      <c r="D72" s="44"/>
      <c r="E72" s="74">
        <v>1</v>
      </c>
      <c r="F72" s="70">
        <f t="shared" si="7"/>
        <v>0</v>
      </c>
      <c r="G72" s="70">
        <f t="shared" si="6"/>
        <v>0</v>
      </c>
      <c r="H72" s="70">
        <f t="shared" si="1"/>
        <v>0</v>
      </c>
      <c r="I72" s="47"/>
      <c r="J72" s="42"/>
      <c r="K72" s="52"/>
      <c r="L72" s="53"/>
      <c r="M72" s="53"/>
      <c r="N72" s="53"/>
      <c r="O72" s="73" t="str">
        <f t="shared" si="8"/>
        <v>0</v>
      </c>
      <c r="P72" s="53"/>
      <c r="Q72" s="55"/>
      <c r="R72" s="73">
        <f t="shared" si="9"/>
        <v>0</v>
      </c>
      <c r="S72" s="77" t="str">
        <f t="shared" ca="1" si="10"/>
        <v xml:space="preserve"> </v>
      </c>
    </row>
    <row r="73" spans="1:19" x14ac:dyDescent="0.2">
      <c r="A73" s="43" t="s">
        <v>135</v>
      </c>
      <c r="B73" s="139" t="s">
        <v>117</v>
      </c>
      <c r="C73" s="139"/>
      <c r="D73" s="44"/>
      <c r="E73" s="74">
        <v>1</v>
      </c>
      <c r="F73" s="70">
        <f t="shared" si="7"/>
        <v>0</v>
      </c>
      <c r="G73" s="70">
        <f t="shared" si="6"/>
        <v>0</v>
      </c>
      <c r="H73" s="70">
        <f t="shared" si="1"/>
        <v>0</v>
      </c>
      <c r="I73" s="47"/>
      <c r="J73" s="42"/>
      <c r="K73" s="52"/>
      <c r="L73" s="53"/>
      <c r="M73" s="53"/>
      <c r="N73" s="53"/>
      <c r="O73" s="73" t="str">
        <f t="shared" si="8"/>
        <v>0</v>
      </c>
      <c r="P73" s="53"/>
      <c r="Q73" s="55"/>
      <c r="R73" s="73">
        <f t="shared" si="9"/>
        <v>0</v>
      </c>
      <c r="S73" s="77" t="str">
        <f t="shared" ca="1" si="10"/>
        <v xml:space="preserve"> </v>
      </c>
    </row>
    <row r="74" spans="1:19" x14ac:dyDescent="0.2">
      <c r="A74" s="43" t="s">
        <v>136</v>
      </c>
      <c r="B74" s="139" t="s">
        <v>117</v>
      </c>
      <c r="C74" s="139"/>
      <c r="D74" s="44"/>
      <c r="E74" s="74">
        <v>1</v>
      </c>
      <c r="F74" s="70">
        <f t="shared" si="7"/>
        <v>0</v>
      </c>
      <c r="G74" s="70">
        <f t="shared" si="6"/>
        <v>0</v>
      </c>
      <c r="H74" s="70">
        <f t="shared" si="1"/>
        <v>0</v>
      </c>
      <c r="I74" s="47"/>
      <c r="J74" s="42"/>
      <c r="K74" s="52"/>
      <c r="L74" s="53"/>
      <c r="M74" s="53"/>
      <c r="N74" s="53"/>
      <c r="O74" s="73" t="str">
        <f t="shared" si="8"/>
        <v>0</v>
      </c>
      <c r="P74" s="53"/>
      <c r="Q74" s="55"/>
      <c r="R74" s="73">
        <f t="shared" si="9"/>
        <v>0</v>
      </c>
      <c r="S74" s="77" t="str">
        <f t="shared" ca="1" si="10"/>
        <v xml:space="preserve"> </v>
      </c>
    </row>
    <row r="75" spans="1:19" x14ac:dyDescent="0.2">
      <c r="A75" s="43" t="s">
        <v>137</v>
      </c>
      <c r="B75" s="139" t="s">
        <v>117</v>
      </c>
      <c r="C75" s="139"/>
      <c r="D75" s="44"/>
      <c r="E75" s="74">
        <v>1</v>
      </c>
      <c r="F75" s="70">
        <f t="shared" si="7"/>
        <v>0</v>
      </c>
      <c r="G75" s="70">
        <f t="shared" si="6"/>
        <v>0</v>
      </c>
      <c r="H75" s="70">
        <f t="shared" si="1"/>
        <v>0</v>
      </c>
      <c r="I75" s="47"/>
      <c r="J75" s="42"/>
      <c r="K75" s="52"/>
      <c r="L75" s="53"/>
      <c r="M75" s="53"/>
      <c r="N75" s="53"/>
      <c r="O75" s="73" t="str">
        <f t="shared" si="8"/>
        <v>0</v>
      </c>
      <c r="P75" s="53"/>
      <c r="Q75" s="55"/>
      <c r="R75" s="73">
        <f t="shared" si="9"/>
        <v>0</v>
      </c>
      <c r="S75" s="77" t="str">
        <f t="shared" ca="1" si="10"/>
        <v xml:space="preserve"> </v>
      </c>
    </row>
    <row r="76" spans="1:19" ht="39" customHeight="1" x14ac:dyDescent="0.2">
      <c r="A76" s="48" t="s">
        <v>65</v>
      </c>
      <c r="B76" s="140" t="s">
        <v>80</v>
      </c>
      <c r="C76" s="141"/>
      <c r="D76" s="141"/>
      <c r="E76" s="141"/>
      <c r="F76" s="142"/>
      <c r="G76" s="71">
        <f>SUM(G77:G126)</f>
        <v>0</v>
      </c>
      <c r="H76" s="71">
        <f>SUM(H77:H126)</f>
        <v>0</v>
      </c>
      <c r="I76" s="57"/>
      <c r="J76" s="42"/>
      <c r="K76" s="51" t="s">
        <v>173</v>
      </c>
    </row>
    <row r="77" spans="1:19" x14ac:dyDescent="0.2">
      <c r="A77" s="127" t="s">
        <v>66</v>
      </c>
      <c r="B77" s="130" t="s">
        <v>113</v>
      </c>
      <c r="C77" s="47" t="s">
        <v>114</v>
      </c>
      <c r="D77" s="133" t="s">
        <v>5</v>
      </c>
      <c r="E77" s="136"/>
      <c r="F77" s="121" t="str">
        <f>IFERROR(ROUND(AVERAGE(K77:K81),2),"0")</f>
        <v>0</v>
      </c>
      <c r="G77" s="121">
        <f>ROUND(E77*F77,2)</f>
        <v>0</v>
      </c>
      <c r="H77" s="121">
        <f>ROUND(G77*$D$7,2)</f>
        <v>0</v>
      </c>
      <c r="I77" s="124"/>
      <c r="J77" s="58"/>
      <c r="K77" s="53"/>
    </row>
    <row r="78" spans="1:19" x14ac:dyDescent="0.2">
      <c r="A78" s="128"/>
      <c r="B78" s="131"/>
      <c r="C78" s="47" t="s">
        <v>114</v>
      </c>
      <c r="D78" s="134"/>
      <c r="E78" s="137"/>
      <c r="F78" s="122"/>
      <c r="G78" s="122"/>
      <c r="H78" s="122"/>
      <c r="I78" s="125"/>
      <c r="J78" s="58"/>
      <c r="K78" s="53"/>
    </row>
    <row r="79" spans="1:19" x14ac:dyDescent="0.2">
      <c r="A79" s="128"/>
      <c r="B79" s="131"/>
      <c r="C79" s="47" t="s">
        <v>114</v>
      </c>
      <c r="D79" s="134"/>
      <c r="E79" s="137"/>
      <c r="F79" s="122"/>
      <c r="G79" s="122"/>
      <c r="H79" s="122"/>
      <c r="I79" s="125"/>
      <c r="J79" s="58"/>
      <c r="K79" s="53"/>
    </row>
    <row r="80" spans="1:19" x14ac:dyDescent="0.2">
      <c r="A80" s="128"/>
      <c r="B80" s="131"/>
      <c r="C80" s="47" t="s">
        <v>114</v>
      </c>
      <c r="D80" s="134"/>
      <c r="E80" s="137"/>
      <c r="F80" s="122"/>
      <c r="G80" s="122"/>
      <c r="H80" s="122"/>
      <c r="I80" s="125"/>
      <c r="J80" s="58"/>
      <c r="K80" s="53"/>
    </row>
    <row r="81" spans="1:11" x14ac:dyDescent="0.2">
      <c r="A81" s="129"/>
      <c r="B81" s="132"/>
      <c r="C81" s="47" t="s">
        <v>114</v>
      </c>
      <c r="D81" s="135"/>
      <c r="E81" s="138"/>
      <c r="F81" s="123"/>
      <c r="G81" s="123"/>
      <c r="H81" s="123"/>
      <c r="I81" s="126"/>
      <c r="J81" s="58"/>
      <c r="K81" s="53"/>
    </row>
    <row r="82" spans="1:11" x14ac:dyDescent="0.2">
      <c r="A82" s="127" t="s">
        <v>67</v>
      </c>
      <c r="B82" s="130" t="s">
        <v>113</v>
      </c>
      <c r="C82" s="47" t="s">
        <v>114</v>
      </c>
      <c r="D82" s="133" t="s">
        <v>5</v>
      </c>
      <c r="E82" s="136"/>
      <c r="F82" s="121" t="str">
        <f t="shared" ref="F82" si="11">IFERROR(ROUND(AVERAGE(K82:K86),2),"0")</f>
        <v>0</v>
      </c>
      <c r="G82" s="121">
        <f>ROUND(E82*F82,2)</f>
        <v>0</v>
      </c>
      <c r="H82" s="121">
        <f>ROUND(G82*$D$7,2)</f>
        <v>0</v>
      </c>
      <c r="I82" s="124"/>
      <c r="J82" s="58"/>
      <c r="K82" s="53"/>
    </row>
    <row r="83" spans="1:11" x14ac:dyDescent="0.2">
      <c r="A83" s="128"/>
      <c r="B83" s="131"/>
      <c r="C83" s="47" t="s">
        <v>114</v>
      </c>
      <c r="D83" s="134"/>
      <c r="E83" s="137"/>
      <c r="F83" s="122"/>
      <c r="G83" s="122"/>
      <c r="H83" s="122"/>
      <c r="I83" s="125"/>
      <c r="J83" s="58"/>
      <c r="K83" s="53"/>
    </row>
    <row r="84" spans="1:11" x14ac:dyDescent="0.2">
      <c r="A84" s="128"/>
      <c r="B84" s="131"/>
      <c r="C84" s="47" t="s">
        <v>114</v>
      </c>
      <c r="D84" s="134"/>
      <c r="E84" s="137"/>
      <c r="F84" s="122"/>
      <c r="G84" s="122"/>
      <c r="H84" s="122"/>
      <c r="I84" s="125"/>
      <c r="J84" s="58"/>
      <c r="K84" s="53"/>
    </row>
    <row r="85" spans="1:11" x14ac:dyDescent="0.2">
      <c r="A85" s="128"/>
      <c r="B85" s="131"/>
      <c r="C85" s="47" t="s">
        <v>114</v>
      </c>
      <c r="D85" s="134"/>
      <c r="E85" s="137"/>
      <c r="F85" s="122"/>
      <c r="G85" s="122"/>
      <c r="H85" s="122"/>
      <c r="I85" s="125"/>
      <c r="J85" s="58"/>
      <c r="K85" s="53"/>
    </row>
    <row r="86" spans="1:11" x14ac:dyDescent="0.2">
      <c r="A86" s="129"/>
      <c r="B86" s="132"/>
      <c r="C86" s="47" t="s">
        <v>114</v>
      </c>
      <c r="D86" s="135"/>
      <c r="E86" s="138"/>
      <c r="F86" s="123"/>
      <c r="G86" s="123"/>
      <c r="H86" s="123"/>
      <c r="I86" s="126"/>
      <c r="J86" s="58"/>
      <c r="K86" s="53"/>
    </row>
    <row r="87" spans="1:11" x14ac:dyDescent="0.2">
      <c r="A87" s="127" t="s">
        <v>68</v>
      </c>
      <c r="B87" s="130" t="s">
        <v>113</v>
      </c>
      <c r="C87" s="47" t="s">
        <v>114</v>
      </c>
      <c r="D87" s="133" t="s">
        <v>5</v>
      </c>
      <c r="E87" s="136"/>
      <c r="F87" s="121" t="str">
        <f t="shared" ref="F87" si="12">IFERROR(ROUND(AVERAGE(K87:K91),2),"0")</f>
        <v>0</v>
      </c>
      <c r="G87" s="121">
        <f>ROUND(E87*F87,2)</f>
        <v>0</v>
      </c>
      <c r="H87" s="121">
        <f>ROUND(G87*$D$7,2)</f>
        <v>0</v>
      </c>
      <c r="I87" s="124"/>
      <c r="J87" s="58"/>
      <c r="K87" s="53"/>
    </row>
    <row r="88" spans="1:11" x14ac:dyDescent="0.2">
      <c r="A88" s="128"/>
      <c r="B88" s="131"/>
      <c r="C88" s="47" t="s">
        <v>114</v>
      </c>
      <c r="D88" s="134"/>
      <c r="E88" s="137"/>
      <c r="F88" s="122"/>
      <c r="G88" s="122"/>
      <c r="H88" s="122"/>
      <c r="I88" s="125"/>
      <c r="J88" s="58"/>
      <c r="K88" s="53"/>
    </row>
    <row r="89" spans="1:11" x14ac:dyDescent="0.2">
      <c r="A89" s="128"/>
      <c r="B89" s="131"/>
      <c r="C89" s="47" t="s">
        <v>114</v>
      </c>
      <c r="D89" s="134"/>
      <c r="E89" s="137"/>
      <c r="F89" s="122"/>
      <c r="G89" s="122"/>
      <c r="H89" s="122"/>
      <c r="I89" s="125"/>
      <c r="J89" s="58"/>
      <c r="K89" s="53"/>
    </row>
    <row r="90" spans="1:11" x14ac:dyDescent="0.2">
      <c r="A90" s="128"/>
      <c r="B90" s="131"/>
      <c r="C90" s="47" t="s">
        <v>114</v>
      </c>
      <c r="D90" s="134"/>
      <c r="E90" s="137"/>
      <c r="F90" s="122"/>
      <c r="G90" s="122"/>
      <c r="H90" s="122"/>
      <c r="I90" s="125"/>
      <c r="J90" s="58"/>
      <c r="K90" s="53"/>
    </row>
    <row r="91" spans="1:11" x14ac:dyDescent="0.2">
      <c r="A91" s="129"/>
      <c r="B91" s="132"/>
      <c r="C91" s="47" t="s">
        <v>114</v>
      </c>
      <c r="D91" s="135"/>
      <c r="E91" s="138"/>
      <c r="F91" s="123"/>
      <c r="G91" s="123"/>
      <c r="H91" s="123"/>
      <c r="I91" s="126"/>
      <c r="J91" s="58"/>
      <c r="K91" s="53"/>
    </row>
    <row r="92" spans="1:11" x14ac:dyDescent="0.2">
      <c r="A92" s="127" t="s">
        <v>69</v>
      </c>
      <c r="B92" s="130" t="s">
        <v>113</v>
      </c>
      <c r="C92" s="47" t="s">
        <v>114</v>
      </c>
      <c r="D92" s="133" t="s">
        <v>5</v>
      </c>
      <c r="E92" s="136"/>
      <c r="F92" s="121" t="str">
        <f t="shared" ref="F92" si="13">IFERROR(ROUND(AVERAGE(K92:K96),2),"0")</f>
        <v>0</v>
      </c>
      <c r="G92" s="121">
        <f>ROUND(E92*F92,2)</f>
        <v>0</v>
      </c>
      <c r="H92" s="121">
        <f>ROUND(G92*$D$7,2)</f>
        <v>0</v>
      </c>
      <c r="I92" s="124"/>
      <c r="J92" s="58"/>
      <c r="K92" s="53"/>
    </row>
    <row r="93" spans="1:11" x14ac:dyDescent="0.2">
      <c r="A93" s="128"/>
      <c r="B93" s="131"/>
      <c r="C93" s="47" t="s">
        <v>114</v>
      </c>
      <c r="D93" s="134"/>
      <c r="E93" s="137"/>
      <c r="F93" s="122"/>
      <c r="G93" s="122"/>
      <c r="H93" s="122"/>
      <c r="I93" s="125"/>
      <c r="J93" s="58"/>
      <c r="K93" s="53"/>
    </row>
    <row r="94" spans="1:11" x14ac:dyDescent="0.2">
      <c r="A94" s="128"/>
      <c r="B94" s="131"/>
      <c r="C94" s="47" t="s">
        <v>114</v>
      </c>
      <c r="D94" s="134"/>
      <c r="E94" s="137"/>
      <c r="F94" s="122"/>
      <c r="G94" s="122"/>
      <c r="H94" s="122"/>
      <c r="I94" s="125"/>
      <c r="J94" s="58"/>
      <c r="K94" s="53"/>
    </row>
    <row r="95" spans="1:11" x14ac:dyDescent="0.2">
      <c r="A95" s="128"/>
      <c r="B95" s="131"/>
      <c r="C95" s="47" t="s">
        <v>114</v>
      </c>
      <c r="D95" s="134"/>
      <c r="E95" s="137"/>
      <c r="F95" s="122"/>
      <c r="G95" s="122"/>
      <c r="H95" s="122"/>
      <c r="I95" s="125"/>
      <c r="J95" s="58"/>
      <c r="K95" s="53"/>
    </row>
    <row r="96" spans="1:11" x14ac:dyDescent="0.2">
      <c r="A96" s="129"/>
      <c r="B96" s="132"/>
      <c r="C96" s="47" t="s">
        <v>114</v>
      </c>
      <c r="D96" s="135"/>
      <c r="E96" s="138"/>
      <c r="F96" s="123"/>
      <c r="G96" s="123"/>
      <c r="H96" s="123"/>
      <c r="I96" s="126"/>
      <c r="J96" s="58"/>
      <c r="K96" s="53"/>
    </row>
    <row r="97" spans="1:11" x14ac:dyDescent="0.2">
      <c r="A97" s="127" t="s">
        <v>70</v>
      </c>
      <c r="B97" s="130" t="s">
        <v>113</v>
      </c>
      <c r="C97" s="47" t="s">
        <v>114</v>
      </c>
      <c r="D97" s="133" t="s">
        <v>5</v>
      </c>
      <c r="E97" s="136"/>
      <c r="F97" s="121" t="str">
        <f t="shared" ref="F97" si="14">IFERROR(ROUND(AVERAGE(K97:K101),2),"0")</f>
        <v>0</v>
      </c>
      <c r="G97" s="121">
        <f>ROUND(E97*F97,2)</f>
        <v>0</v>
      </c>
      <c r="H97" s="121">
        <f>ROUND(G97*$D$7,2)</f>
        <v>0</v>
      </c>
      <c r="I97" s="124"/>
      <c r="J97" s="58"/>
      <c r="K97" s="53"/>
    </row>
    <row r="98" spans="1:11" x14ac:dyDescent="0.2">
      <c r="A98" s="128"/>
      <c r="B98" s="131"/>
      <c r="C98" s="47" t="s">
        <v>114</v>
      </c>
      <c r="D98" s="134"/>
      <c r="E98" s="137"/>
      <c r="F98" s="122"/>
      <c r="G98" s="122"/>
      <c r="H98" s="122"/>
      <c r="I98" s="125"/>
      <c r="J98" s="58"/>
      <c r="K98" s="53"/>
    </row>
    <row r="99" spans="1:11" x14ac:dyDescent="0.2">
      <c r="A99" s="128"/>
      <c r="B99" s="131"/>
      <c r="C99" s="47" t="s">
        <v>114</v>
      </c>
      <c r="D99" s="134"/>
      <c r="E99" s="137"/>
      <c r="F99" s="122"/>
      <c r="G99" s="122"/>
      <c r="H99" s="122"/>
      <c r="I99" s="125"/>
      <c r="J99" s="58"/>
      <c r="K99" s="53"/>
    </row>
    <row r="100" spans="1:11" x14ac:dyDescent="0.2">
      <c r="A100" s="128"/>
      <c r="B100" s="131"/>
      <c r="C100" s="47" t="s">
        <v>114</v>
      </c>
      <c r="D100" s="134"/>
      <c r="E100" s="137"/>
      <c r="F100" s="122"/>
      <c r="G100" s="122"/>
      <c r="H100" s="122"/>
      <c r="I100" s="125"/>
      <c r="J100" s="58"/>
      <c r="K100" s="53"/>
    </row>
    <row r="101" spans="1:11" x14ac:dyDescent="0.2">
      <c r="A101" s="129"/>
      <c r="B101" s="132"/>
      <c r="C101" s="47" t="s">
        <v>114</v>
      </c>
      <c r="D101" s="135"/>
      <c r="E101" s="138"/>
      <c r="F101" s="123"/>
      <c r="G101" s="123"/>
      <c r="H101" s="123"/>
      <c r="I101" s="126"/>
      <c r="J101" s="58"/>
      <c r="K101" s="53"/>
    </row>
    <row r="102" spans="1:11" x14ac:dyDescent="0.2">
      <c r="A102" s="127" t="s">
        <v>75</v>
      </c>
      <c r="B102" s="130" t="s">
        <v>113</v>
      </c>
      <c r="C102" s="47" t="s">
        <v>114</v>
      </c>
      <c r="D102" s="133" t="s">
        <v>5</v>
      </c>
      <c r="E102" s="136"/>
      <c r="F102" s="121" t="str">
        <f t="shared" ref="F102" si="15">IFERROR(ROUND(AVERAGE(K102:K106),2),"0")</f>
        <v>0</v>
      </c>
      <c r="G102" s="121">
        <f>ROUND(E102*F102,2)</f>
        <v>0</v>
      </c>
      <c r="H102" s="121">
        <f>ROUND(G102*$D$7,2)</f>
        <v>0</v>
      </c>
      <c r="I102" s="124"/>
      <c r="J102" s="58"/>
      <c r="K102" s="53"/>
    </row>
    <row r="103" spans="1:11" x14ac:dyDescent="0.2">
      <c r="A103" s="128"/>
      <c r="B103" s="131"/>
      <c r="C103" s="47" t="s">
        <v>114</v>
      </c>
      <c r="D103" s="134"/>
      <c r="E103" s="137"/>
      <c r="F103" s="122"/>
      <c r="G103" s="122"/>
      <c r="H103" s="122"/>
      <c r="I103" s="125"/>
      <c r="J103" s="58"/>
      <c r="K103" s="53"/>
    </row>
    <row r="104" spans="1:11" x14ac:dyDescent="0.2">
      <c r="A104" s="128"/>
      <c r="B104" s="131"/>
      <c r="C104" s="47" t="s">
        <v>114</v>
      </c>
      <c r="D104" s="134"/>
      <c r="E104" s="137"/>
      <c r="F104" s="122"/>
      <c r="G104" s="122"/>
      <c r="H104" s="122"/>
      <c r="I104" s="125"/>
      <c r="J104" s="58"/>
      <c r="K104" s="53"/>
    </row>
    <row r="105" spans="1:11" x14ac:dyDescent="0.2">
      <c r="A105" s="128"/>
      <c r="B105" s="131"/>
      <c r="C105" s="47" t="s">
        <v>114</v>
      </c>
      <c r="D105" s="134"/>
      <c r="E105" s="137"/>
      <c r="F105" s="122"/>
      <c r="G105" s="122"/>
      <c r="H105" s="122"/>
      <c r="I105" s="125"/>
      <c r="J105" s="58"/>
      <c r="K105" s="53"/>
    </row>
    <row r="106" spans="1:11" x14ac:dyDescent="0.2">
      <c r="A106" s="129"/>
      <c r="B106" s="132"/>
      <c r="C106" s="47" t="s">
        <v>114</v>
      </c>
      <c r="D106" s="135"/>
      <c r="E106" s="138"/>
      <c r="F106" s="123"/>
      <c r="G106" s="123"/>
      <c r="H106" s="123"/>
      <c r="I106" s="126"/>
      <c r="J106" s="58"/>
      <c r="K106" s="53"/>
    </row>
    <row r="107" spans="1:11" x14ac:dyDescent="0.2">
      <c r="A107" s="127" t="s">
        <v>76</v>
      </c>
      <c r="B107" s="130" t="s">
        <v>113</v>
      </c>
      <c r="C107" s="47" t="s">
        <v>114</v>
      </c>
      <c r="D107" s="133" t="s">
        <v>5</v>
      </c>
      <c r="E107" s="136"/>
      <c r="F107" s="121" t="str">
        <f t="shared" ref="F107" si="16">IFERROR(ROUND(AVERAGE(K107:K111),2),"0")</f>
        <v>0</v>
      </c>
      <c r="G107" s="121">
        <f>ROUND(E107*F107,2)</f>
        <v>0</v>
      </c>
      <c r="H107" s="121">
        <f>ROUND(G107*$D$7,2)</f>
        <v>0</v>
      </c>
      <c r="I107" s="124"/>
      <c r="J107" s="58"/>
      <c r="K107" s="53"/>
    </row>
    <row r="108" spans="1:11" x14ac:dyDescent="0.2">
      <c r="A108" s="128"/>
      <c r="B108" s="131"/>
      <c r="C108" s="47" t="s">
        <v>114</v>
      </c>
      <c r="D108" s="134"/>
      <c r="E108" s="137"/>
      <c r="F108" s="122"/>
      <c r="G108" s="122"/>
      <c r="H108" s="122"/>
      <c r="I108" s="125"/>
      <c r="J108" s="58"/>
      <c r="K108" s="53"/>
    </row>
    <row r="109" spans="1:11" x14ac:dyDescent="0.2">
      <c r="A109" s="128"/>
      <c r="B109" s="131"/>
      <c r="C109" s="47" t="s">
        <v>114</v>
      </c>
      <c r="D109" s="134"/>
      <c r="E109" s="137"/>
      <c r="F109" s="122"/>
      <c r="G109" s="122"/>
      <c r="H109" s="122"/>
      <c r="I109" s="125"/>
      <c r="J109" s="58"/>
      <c r="K109" s="53"/>
    </row>
    <row r="110" spans="1:11" x14ac:dyDescent="0.2">
      <c r="A110" s="128"/>
      <c r="B110" s="131"/>
      <c r="C110" s="47" t="s">
        <v>114</v>
      </c>
      <c r="D110" s="134"/>
      <c r="E110" s="137"/>
      <c r="F110" s="122"/>
      <c r="G110" s="122"/>
      <c r="H110" s="122"/>
      <c r="I110" s="125"/>
      <c r="J110" s="58"/>
      <c r="K110" s="53"/>
    </row>
    <row r="111" spans="1:11" x14ac:dyDescent="0.2">
      <c r="A111" s="129"/>
      <c r="B111" s="132"/>
      <c r="C111" s="47" t="s">
        <v>114</v>
      </c>
      <c r="D111" s="135"/>
      <c r="E111" s="138"/>
      <c r="F111" s="123"/>
      <c r="G111" s="123"/>
      <c r="H111" s="123"/>
      <c r="I111" s="126"/>
      <c r="J111" s="58"/>
      <c r="K111" s="53"/>
    </row>
    <row r="112" spans="1:11" x14ac:dyDescent="0.2">
      <c r="A112" s="127" t="s">
        <v>77</v>
      </c>
      <c r="B112" s="130" t="s">
        <v>113</v>
      </c>
      <c r="C112" s="47" t="s">
        <v>114</v>
      </c>
      <c r="D112" s="133" t="s">
        <v>5</v>
      </c>
      <c r="E112" s="136"/>
      <c r="F112" s="121" t="str">
        <f t="shared" ref="F112" si="17">IFERROR(ROUND(AVERAGE(K112:K116),2),"0")</f>
        <v>0</v>
      </c>
      <c r="G112" s="121">
        <f>ROUND(E112*F112,2)</f>
        <v>0</v>
      </c>
      <c r="H112" s="121">
        <f>ROUND(G112*$D$7,2)</f>
        <v>0</v>
      </c>
      <c r="I112" s="124"/>
      <c r="J112" s="58"/>
      <c r="K112" s="53"/>
    </row>
    <row r="113" spans="1:11" x14ac:dyDescent="0.2">
      <c r="A113" s="128"/>
      <c r="B113" s="131"/>
      <c r="C113" s="47" t="s">
        <v>114</v>
      </c>
      <c r="D113" s="134"/>
      <c r="E113" s="137"/>
      <c r="F113" s="122"/>
      <c r="G113" s="122"/>
      <c r="H113" s="122"/>
      <c r="I113" s="125"/>
      <c r="J113" s="58"/>
      <c r="K113" s="53"/>
    </row>
    <row r="114" spans="1:11" x14ac:dyDescent="0.2">
      <c r="A114" s="128"/>
      <c r="B114" s="131"/>
      <c r="C114" s="47" t="s">
        <v>114</v>
      </c>
      <c r="D114" s="134"/>
      <c r="E114" s="137"/>
      <c r="F114" s="122"/>
      <c r="G114" s="122"/>
      <c r="H114" s="122"/>
      <c r="I114" s="125"/>
      <c r="J114" s="58"/>
      <c r="K114" s="53"/>
    </row>
    <row r="115" spans="1:11" x14ac:dyDescent="0.2">
      <c r="A115" s="128"/>
      <c r="B115" s="131"/>
      <c r="C115" s="47" t="s">
        <v>114</v>
      </c>
      <c r="D115" s="134"/>
      <c r="E115" s="137"/>
      <c r="F115" s="122"/>
      <c r="G115" s="122"/>
      <c r="H115" s="122"/>
      <c r="I115" s="125"/>
      <c r="J115" s="58"/>
      <c r="K115" s="53"/>
    </row>
    <row r="116" spans="1:11" x14ac:dyDescent="0.2">
      <c r="A116" s="129"/>
      <c r="B116" s="132"/>
      <c r="C116" s="47" t="s">
        <v>114</v>
      </c>
      <c r="D116" s="135"/>
      <c r="E116" s="138"/>
      <c r="F116" s="123"/>
      <c r="G116" s="123"/>
      <c r="H116" s="123"/>
      <c r="I116" s="126"/>
      <c r="J116" s="58"/>
      <c r="K116" s="53"/>
    </row>
    <row r="117" spans="1:11" x14ac:dyDescent="0.2">
      <c r="A117" s="127" t="s">
        <v>78</v>
      </c>
      <c r="B117" s="130" t="s">
        <v>113</v>
      </c>
      <c r="C117" s="47" t="s">
        <v>114</v>
      </c>
      <c r="D117" s="133" t="s">
        <v>5</v>
      </c>
      <c r="E117" s="136"/>
      <c r="F117" s="121" t="str">
        <f t="shared" ref="F117" si="18">IFERROR(ROUND(AVERAGE(K117:K121),2),"0")</f>
        <v>0</v>
      </c>
      <c r="G117" s="121">
        <f>ROUND(E117*F117,2)</f>
        <v>0</v>
      </c>
      <c r="H117" s="121">
        <f>ROUND(G117*$D$7,2)</f>
        <v>0</v>
      </c>
      <c r="I117" s="124"/>
      <c r="J117" s="58"/>
      <c r="K117" s="53"/>
    </row>
    <row r="118" spans="1:11" x14ac:dyDescent="0.2">
      <c r="A118" s="128"/>
      <c r="B118" s="131"/>
      <c r="C118" s="47" t="s">
        <v>114</v>
      </c>
      <c r="D118" s="134"/>
      <c r="E118" s="137"/>
      <c r="F118" s="122"/>
      <c r="G118" s="122"/>
      <c r="H118" s="122"/>
      <c r="I118" s="125"/>
      <c r="J118" s="58"/>
      <c r="K118" s="53"/>
    </row>
    <row r="119" spans="1:11" x14ac:dyDescent="0.2">
      <c r="A119" s="128"/>
      <c r="B119" s="131"/>
      <c r="C119" s="47" t="s">
        <v>114</v>
      </c>
      <c r="D119" s="134"/>
      <c r="E119" s="137"/>
      <c r="F119" s="122"/>
      <c r="G119" s="122"/>
      <c r="H119" s="122"/>
      <c r="I119" s="125"/>
      <c r="J119" s="58"/>
      <c r="K119" s="53"/>
    </row>
    <row r="120" spans="1:11" x14ac:dyDescent="0.2">
      <c r="A120" s="128"/>
      <c r="B120" s="131"/>
      <c r="C120" s="47" t="s">
        <v>114</v>
      </c>
      <c r="D120" s="134"/>
      <c r="E120" s="137"/>
      <c r="F120" s="122"/>
      <c r="G120" s="122"/>
      <c r="H120" s="122"/>
      <c r="I120" s="125"/>
      <c r="J120" s="58"/>
      <c r="K120" s="53"/>
    </row>
    <row r="121" spans="1:11" x14ac:dyDescent="0.2">
      <c r="A121" s="129"/>
      <c r="B121" s="132"/>
      <c r="C121" s="47" t="s">
        <v>114</v>
      </c>
      <c r="D121" s="135"/>
      <c r="E121" s="138"/>
      <c r="F121" s="123"/>
      <c r="G121" s="123"/>
      <c r="H121" s="123"/>
      <c r="I121" s="126"/>
      <c r="J121" s="58"/>
      <c r="K121" s="53"/>
    </row>
    <row r="122" spans="1:11" x14ac:dyDescent="0.2">
      <c r="A122" s="127" t="s">
        <v>79</v>
      </c>
      <c r="B122" s="130" t="s">
        <v>113</v>
      </c>
      <c r="C122" s="47" t="s">
        <v>114</v>
      </c>
      <c r="D122" s="133" t="s">
        <v>5</v>
      </c>
      <c r="E122" s="136"/>
      <c r="F122" s="121" t="str">
        <f t="shared" ref="F122" si="19">IFERROR(ROUND(AVERAGE(K122:K126),2),"0")</f>
        <v>0</v>
      </c>
      <c r="G122" s="121">
        <f>ROUND(E122*F122,2)</f>
        <v>0</v>
      </c>
      <c r="H122" s="121">
        <f>ROUND(G122*$D$7,2)</f>
        <v>0</v>
      </c>
      <c r="I122" s="124"/>
      <c r="J122" s="58"/>
      <c r="K122" s="53"/>
    </row>
    <row r="123" spans="1:11" x14ac:dyDescent="0.2">
      <c r="A123" s="128"/>
      <c r="B123" s="131"/>
      <c r="C123" s="47" t="s">
        <v>114</v>
      </c>
      <c r="D123" s="134"/>
      <c r="E123" s="137"/>
      <c r="F123" s="122"/>
      <c r="G123" s="122"/>
      <c r="H123" s="122"/>
      <c r="I123" s="125"/>
      <c r="J123" s="58"/>
      <c r="K123" s="53"/>
    </row>
    <row r="124" spans="1:11" x14ac:dyDescent="0.2">
      <c r="A124" s="128"/>
      <c r="B124" s="131"/>
      <c r="C124" s="47" t="s">
        <v>114</v>
      </c>
      <c r="D124" s="134"/>
      <c r="E124" s="137"/>
      <c r="F124" s="122"/>
      <c r="G124" s="122"/>
      <c r="H124" s="122"/>
      <c r="I124" s="125"/>
      <c r="J124" s="58"/>
      <c r="K124" s="53"/>
    </row>
    <row r="125" spans="1:11" x14ac:dyDescent="0.2">
      <c r="A125" s="128"/>
      <c r="B125" s="131"/>
      <c r="C125" s="47" t="s">
        <v>114</v>
      </c>
      <c r="D125" s="134"/>
      <c r="E125" s="137"/>
      <c r="F125" s="122"/>
      <c r="G125" s="122"/>
      <c r="H125" s="122"/>
      <c r="I125" s="125"/>
      <c r="J125" s="58"/>
      <c r="K125" s="53"/>
    </row>
    <row r="126" spans="1:11" x14ac:dyDescent="0.2">
      <c r="A126" s="129"/>
      <c r="B126" s="132"/>
      <c r="C126" s="47" t="s">
        <v>114</v>
      </c>
      <c r="D126" s="135"/>
      <c r="E126" s="138"/>
      <c r="F126" s="123"/>
      <c r="G126" s="123"/>
      <c r="H126" s="123"/>
      <c r="I126" s="126"/>
      <c r="J126" s="58"/>
      <c r="K126" s="53"/>
    </row>
    <row r="127" spans="1:11" ht="12.75" customHeight="1" x14ac:dyDescent="0.2">
      <c r="A127" s="48" t="s">
        <v>71</v>
      </c>
      <c r="B127" s="140" t="s">
        <v>81</v>
      </c>
      <c r="C127" s="141"/>
      <c r="D127" s="141"/>
      <c r="E127" s="141"/>
      <c r="F127" s="142"/>
      <c r="G127" s="71">
        <f>SUM(G128,G135,G142,G149,G156,G163,G170,G177,G184,G191)</f>
        <v>0</v>
      </c>
      <c r="H127" s="71">
        <f>SUM(H128,H135,H142,H149,H156,H163,H170,H177,H184,H191)</f>
        <v>0</v>
      </c>
      <c r="I127" s="57"/>
      <c r="J127" s="42"/>
    </row>
    <row r="128" spans="1:11" x14ac:dyDescent="0.2">
      <c r="A128" s="118" t="s">
        <v>174</v>
      </c>
      <c r="B128" s="115" t="s">
        <v>145</v>
      </c>
      <c r="C128" s="59" t="s">
        <v>146</v>
      </c>
      <c r="D128" s="60"/>
      <c r="E128" s="61"/>
      <c r="F128" s="54"/>
      <c r="G128" s="72">
        <f>SUM(G129:G134)</f>
        <v>0</v>
      </c>
      <c r="H128" s="72">
        <f>ROUND(G128*$D$7,2)</f>
        <v>0</v>
      </c>
      <c r="I128" s="115"/>
    </row>
    <row r="129" spans="1:9" x14ac:dyDescent="0.2">
      <c r="A129" s="119"/>
      <c r="B129" s="116"/>
      <c r="C129" s="62" t="s">
        <v>147</v>
      </c>
      <c r="D129" s="63"/>
      <c r="E129" s="64"/>
      <c r="F129" s="53"/>
      <c r="G129" s="73">
        <f t="shared" ref="G129:G134" si="20">ROUND(E129*F129,2)</f>
        <v>0</v>
      </c>
      <c r="H129" s="65"/>
      <c r="I129" s="116"/>
    </row>
    <row r="130" spans="1:9" ht="13.5" customHeight="1" x14ac:dyDescent="0.2">
      <c r="A130" s="119"/>
      <c r="B130" s="116"/>
      <c r="C130" s="62" t="s">
        <v>148</v>
      </c>
      <c r="D130" s="63"/>
      <c r="E130" s="64"/>
      <c r="F130" s="53"/>
      <c r="G130" s="73">
        <f t="shared" si="20"/>
        <v>0</v>
      </c>
      <c r="H130" s="65"/>
      <c r="I130" s="116"/>
    </row>
    <row r="131" spans="1:9" x14ac:dyDescent="0.2">
      <c r="A131" s="119"/>
      <c r="B131" s="116"/>
      <c r="C131" s="62" t="s">
        <v>149</v>
      </c>
      <c r="D131" s="63"/>
      <c r="E131" s="64"/>
      <c r="F131" s="53"/>
      <c r="G131" s="73">
        <f t="shared" si="20"/>
        <v>0</v>
      </c>
      <c r="H131" s="65"/>
      <c r="I131" s="116"/>
    </row>
    <row r="132" spans="1:9" x14ac:dyDescent="0.2">
      <c r="A132" s="119"/>
      <c r="B132" s="116"/>
      <c r="C132" s="62" t="s">
        <v>150</v>
      </c>
      <c r="D132" s="63"/>
      <c r="E132" s="64"/>
      <c r="F132" s="53"/>
      <c r="G132" s="73">
        <f t="shared" si="20"/>
        <v>0</v>
      </c>
      <c r="H132" s="65"/>
      <c r="I132" s="116"/>
    </row>
    <row r="133" spans="1:9" x14ac:dyDescent="0.2">
      <c r="A133" s="119"/>
      <c r="B133" s="116"/>
      <c r="C133" s="65" t="s">
        <v>151</v>
      </c>
      <c r="D133" s="63"/>
      <c r="E133" s="64"/>
      <c r="F133" s="53"/>
      <c r="G133" s="73">
        <f t="shared" si="20"/>
        <v>0</v>
      </c>
      <c r="H133" s="65"/>
      <c r="I133" s="116"/>
    </row>
    <row r="134" spans="1:9" x14ac:dyDescent="0.2">
      <c r="A134" s="120"/>
      <c r="B134" s="117"/>
      <c r="C134" s="65" t="s">
        <v>151</v>
      </c>
      <c r="D134" s="63"/>
      <c r="E134" s="64"/>
      <c r="F134" s="53"/>
      <c r="G134" s="73">
        <f t="shared" si="20"/>
        <v>0</v>
      </c>
      <c r="H134" s="65"/>
      <c r="I134" s="117"/>
    </row>
    <row r="135" spans="1:9" ht="12.75" customHeight="1" x14ac:dyDescent="0.2">
      <c r="A135" s="118" t="s">
        <v>175</v>
      </c>
      <c r="B135" s="115" t="s">
        <v>145</v>
      </c>
      <c r="C135" s="59" t="s">
        <v>146</v>
      </c>
      <c r="D135" s="60"/>
      <c r="E135" s="61"/>
      <c r="F135" s="54"/>
      <c r="G135" s="72">
        <f>SUM(G136:G141)</f>
        <v>0</v>
      </c>
      <c r="H135" s="72">
        <f>ROUND(G135*$D$7,2)</f>
        <v>0</v>
      </c>
      <c r="I135" s="115"/>
    </row>
    <row r="136" spans="1:9" x14ac:dyDescent="0.2">
      <c r="A136" s="119"/>
      <c r="B136" s="116"/>
      <c r="C136" s="62" t="s">
        <v>147</v>
      </c>
      <c r="D136" s="63"/>
      <c r="E136" s="64"/>
      <c r="F136" s="53"/>
      <c r="G136" s="73">
        <f t="shared" ref="G136:G141" si="21">ROUND(E136*F136,2)</f>
        <v>0</v>
      </c>
      <c r="H136" s="65"/>
      <c r="I136" s="116"/>
    </row>
    <row r="137" spans="1:9" x14ac:dyDescent="0.2">
      <c r="A137" s="119"/>
      <c r="B137" s="116"/>
      <c r="C137" s="62" t="s">
        <v>148</v>
      </c>
      <c r="D137" s="63"/>
      <c r="E137" s="64"/>
      <c r="F137" s="53"/>
      <c r="G137" s="73">
        <f t="shared" si="21"/>
        <v>0</v>
      </c>
      <c r="H137" s="65"/>
      <c r="I137" s="116"/>
    </row>
    <row r="138" spans="1:9" x14ac:dyDescent="0.2">
      <c r="A138" s="119"/>
      <c r="B138" s="116"/>
      <c r="C138" s="62" t="s">
        <v>149</v>
      </c>
      <c r="D138" s="63"/>
      <c r="E138" s="64"/>
      <c r="F138" s="53"/>
      <c r="G138" s="73">
        <f t="shared" si="21"/>
        <v>0</v>
      </c>
      <c r="H138" s="65"/>
      <c r="I138" s="116"/>
    </row>
    <row r="139" spans="1:9" x14ac:dyDescent="0.2">
      <c r="A139" s="119"/>
      <c r="B139" s="116"/>
      <c r="C139" s="62" t="s">
        <v>150</v>
      </c>
      <c r="D139" s="63"/>
      <c r="E139" s="64"/>
      <c r="F139" s="53"/>
      <c r="G139" s="73">
        <f t="shared" si="21"/>
        <v>0</v>
      </c>
      <c r="H139" s="65"/>
      <c r="I139" s="116"/>
    </row>
    <row r="140" spans="1:9" x14ac:dyDescent="0.2">
      <c r="A140" s="119"/>
      <c r="B140" s="116"/>
      <c r="C140" s="65" t="s">
        <v>151</v>
      </c>
      <c r="D140" s="63"/>
      <c r="E140" s="64"/>
      <c r="F140" s="53"/>
      <c r="G140" s="73">
        <f t="shared" si="21"/>
        <v>0</v>
      </c>
      <c r="H140" s="65"/>
      <c r="I140" s="116"/>
    </row>
    <row r="141" spans="1:9" x14ac:dyDescent="0.2">
      <c r="A141" s="120"/>
      <c r="B141" s="117"/>
      <c r="C141" s="65" t="s">
        <v>151</v>
      </c>
      <c r="D141" s="63"/>
      <c r="E141" s="64"/>
      <c r="F141" s="53"/>
      <c r="G141" s="73">
        <f t="shared" si="21"/>
        <v>0</v>
      </c>
      <c r="H141" s="65"/>
      <c r="I141" s="117"/>
    </row>
    <row r="142" spans="1:9" ht="12.75" customHeight="1" x14ac:dyDescent="0.2">
      <c r="A142" s="118" t="s">
        <v>176</v>
      </c>
      <c r="B142" s="115" t="s">
        <v>145</v>
      </c>
      <c r="C142" s="59" t="s">
        <v>146</v>
      </c>
      <c r="D142" s="60"/>
      <c r="E142" s="61"/>
      <c r="F142" s="54"/>
      <c r="G142" s="72">
        <f>SUM(G143:G148)</f>
        <v>0</v>
      </c>
      <c r="H142" s="72">
        <f>ROUND(G142*$D$7,2)</f>
        <v>0</v>
      </c>
      <c r="I142" s="115"/>
    </row>
    <row r="143" spans="1:9" x14ac:dyDescent="0.2">
      <c r="A143" s="119"/>
      <c r="B143" s="116"/>
      <c r="C143" s="62" t="s">
        <v>147</v>
      </c>
      <c r="D143" s="63"/>
      <c r="E143" s="64"/>
      <c r="F143" s="53"/>
      <c r="G143" s="73">
        <f t="shared" ref="G143:G148" si="22">ROUND(E143*F143,2)</f>
        <v>0</v>
      </c>
      <c r="H143" s="65"/>
      <c r="I143" s="116"/>
    </row>
    <row r="144" spans="1:9" x14ac:dyDescent="0.2">
      <c r="A144" s="119"/>
      <c r="B144" s="116"/>
      <c r="C144" s="62" t="s">
        <v>148</v>
      </c>
      <c r="D144" s="63"/>
      <c r="E144" s="64"/>
      <c r="F144" s="53"/>
      <c r="G144" s="73">
        <f t="shared" si="22"/>
        <v>0</v>
      </c>
      <c r="H144" s="65"/>
      <c r="I144" s="116"/>
    </row>
    <row r="145" spans="1:9" x14ac:dyDescent="0.2">
      <c r="A145" s="119"/>
      <c r="B145" s="116"/>
      <c r="C145" s="62" t="s">
        <v>149</v>
      </c>
      <c r="D145" s="63"/>
      <c r="E145" s="64"/>
      <c r="F145" s="53"/>
      <c r="G145" s="73">
        <f t="shared" si="22"/>
        <v>0</v>
      </c>
      <c r="H145" s="65"/>
      <c r="I145" s="116"/>
    </row>
    <row r="146" spans="1:9" x14ac:dyDescent="0.2">
      <c r="A146" s="119"/>
      <c r="B146" s="116"/>
      <c r="C146" s="62" t="s">
        <v>150</v>
      </c>
      <c r="D146" s="63"/>
      <c r="E146" s="64"/>
      <c r="F146" s="53"/>
      <c r="G146" s="73">
        <f t="shared" si="22"/>
        <v>0</v>
      </c>
      <c r="H146" s="65"/>
      <c r="I146" s="116"/>
    </row>
    <row r="147" spans="1:9" x14ac:dyDescent="0.2">
      <c r="A147" s="119"/>
      <c r="B147" s="116"/>
      <c r="C147" s="65" t="s">
        <v>151</v>
      </c>
      <c r="D147" s="63"/>
      <c r="E147" s="64"/>
      <c r="F147" s="53"/>
      <c r="G147" s="73">
        <f t="shared" si="22"/>
        <v>0</v>
      </c>
      <c r="H147" s="65"/>
      <c r="I147" s="116"/>
    </row>
    <row r="148" spans="1:9" x14ac:dyDescent="0.2">
      <c r="A148" s="120"/>
      <c r="B148" s="117"/>
      <c r="C148" s="65" t="s">
        <v>151</v>
      </c>
      <c r="D148" s="63"/>
      <c r="E148" s="64"/>
      <c r="F148" s="53"/>
      <c r="G148" s="73">
        <f t="shared" si="22"/>
        <v>0</v>
      </c>
      <c r="H148" s="65"/>
      <c r="I148" s="117"/>
    </row>
    <row r="149" spans="1:9" ht="12.75" customHeight="1" x14ac:dyDescent="0.2">
      <c r="A149" s="118" t="s">
        <v>177</v>
      </c>
      <c r="B149" s="115" t="s">
        <v>145</v>
      </c>
      <c r="C149" s="59" t="s">
        <v>146</v>
      </c>
      <c r="D149" s="60"/>
      <c r="E149" s="61"/>
      <c r="F149" s="54"/>
      <c r="G149" s="72">
        <f>SUM(G150:G155)</f>
        <v>0</v>
      </c>
      <c r="H149" s="72">
        <f>ROUND(G149*$D$7,2)</f>
        <v>0</v>
      </c>
      <c r="I149" s="115"/>
    </row>
    <row r="150" spans="1:9" ht="12.75" customHeight="1" x14ac:dyDescent="0.2">
      <c r="A150" s="119"/>
      <c r="B150" s="116"/>
      <c r="C150" s="62" t="s">
        <v>147</v>
      </c>
      <c r="D150" s="63"/>
      <c r="E150" s="64"/>
      <c r="F150" s="53"/>
      <c r="G150" s="73">
        <f t="shared" ref="G150:G155" si="23">ROUND(E150*F150,2)</f>
        <v>0</v>
      </c>
      <c r="H150" s="65"/>
      <c r="I150" s="116"/>
    </row>
    <row r="151" spans="1:9" ht="12.75" customHeight="1" x14ac:dyDescent="0.2">
      <c r="A151" s="119"/>
      <c r="B151" s="116"/>
      <c r="C151" s="62" t="s">
        <v>148</v>
      </c>
      <c r="D151" s="63"/>
      <c r="E151" s="64"/>
      <c r="F151" s="53"/>
      <c r="G151" s="73">
        <f t="shared" si="23"/>
        <v>0</v>
      </c>
      <c r="H151" s="65"/>
      <c r="I151" s="116"/>
    </row>
    <row r="152" spans="1:9" ht="12.75" customHeight="1" x14ac:dyDescent="0.2">
      <c r="A152" s="119"/>
      <c r="B152" s="116"/>
      <c r="C152" s="62" t="s">
        <v>149</v>
      </c>
      <c r="D152" s="63"/>
      <c r="E152" s="64"/>
      <c r="F152" s="53"/>
      <c r="G152" s="73">
        <f t="shared" si="23"/>
        <v>0</v>
      </c>
      <c r="H152" s="65"/>
      <c r="I152" s="116"/>
    </row>
    <row r="153" spans="1:9" ht="12.75" customHeight="1" x14ac:dyDescent="0.2">
      <c r="A153" s="119"/>
      <c r="B153" s="116"/>
      <c r="C153" s="62" t="s">
        <v>150</v>
      </c>
      <c r="D153" s="63"/>
      <c r="E153" s="64"/>
      <c r="F153" s="53"/>
      <c r="G153" s="73">
        <f t="shared" si="23"/>
        <v>0</v>
      </c>
      <c r="H153" s="65"/>
      <c r="I153" s="116"/>
    </row>
    <row r="154" spans="1:9" ht="12.75" customHeight="1" x14ac:dyDescent="0.2">
      <c r="A154" s="119"/>
      <c r="B154" s="116"/>
      <c r="C154" s="65" t="s">
        <v>151</v>
      </c>
      <c r="D154" s="63"/>
      <c r="E154" s="64"/>
      <c r="F154" s="53"/>
      <c r="G154" s="73">
        <f t="shared" si="23"/>
        <v>0</v>
      </c>
      <c r="H154" s="65"/>
      <c r="I154" s="116"/>
    </row>
    <row r="155" spans="1:9" ht="12.75" customHeight="1" x14ac:dyDescent="0.2">
      <c r="A155" s="120"/>
      <c r="B155" s="117"/>
      <c r="C155" s="65" t="s">
        <v>151</v>
      </c>
      <c r="D155" s="63"/>
      <c r="E155" s="64"/>
      <c r="F155" s="53"/>
      <c r="G155" s="73">
        <f t="shared" si="23"/>
        <v>0</v>
      </c>
      <c r="H155" s="65"/>
      <c r="I155" s="117"/>
    </row>
    <row r="156" spans="1:9" ht="12.75" customHeight="1" x14ac:dyDescent="0.2">
      <c r="A156" s="118" t="s">
        <v>178</v>
      </c>
      <c r="B156" s="115" t="s">
        <v>145</v>
      </c>
      <c r="C156" s="59" t="s">
        <v>146</v>
      </c>
      <c r="D156" s="60"/>
      <c r="E156" s="61"/>
      <c r="F156" s="54"/>
      <c r="G156" s="72">
        <f>SUM(G157:G162)</f>
        <v>0</v>
      </c>
      <c r="H156" s="72">
        <f>ROUND(G156*$D$7,2)</f>
        <v>0</v>
      </c>
      <c r="I156" s="115"/>
    </row>
    <row r="157" spans="1:9" ht="12.75" customHeight="1" x14ac:dyDescent="0.2">
      <c r="A157" s="119"/>
      <c r="B157" s="116"/>
      <c r="C157" s="62" t="s">
        <v>147</v>
      </c>
      <c r="D157" s="63"/>
      <c r="E157" s="64"/>
      <c r="F157" s="53"/>
      <c r="G157" s="73">
        <f t="shared" ref="G157:G162" si="24">ROUND(E157*F157,2)</f>
        <v>0</v>
      </c>
      <c r="H157" s="65"/>
      <c r="I157" s="116"/>
    </row>
    <row r="158" spans="1:9" ht="12.75" customHeight="1" x14ac:dyDescent="0.2">
      <c r="A158" s="119"/>
      <c r="B158" s="116"/>
      <c r="C158" s="62" t="s">
        <v>148</v>
      </c>
      <c r="D158" s="63"/>
      <c r="E158" s="64"/>
      <c r="F158" s="53"/>
      <c r="G158" s="73">
        <f t="shared" si="24"/>
        <v>0</v>
      </c>
      <c r="H158" s="65"/>
      <c r="I158" s="116"/>
    </row>
    <row r="159" spans="1:9" ht="12.75" customHeight="1" x14ac:dyDescent="0.2">
      <c r="A159" s="119"/>
      <c r="B159" s="116"/>
      <c r="C159" s="62" t="s">
        <v>149</v>
      </c>
      <c r="D159" s="63"/>
      <c r="E159" s="64"/>
      <c r="F159" s="53"/>
      <c r="G159" s="73">
        <f t="shared" si="24"/>
        <v>0</v>
      </c>
      <c r="H159" s="65"/>
      <c r="I159" s="116"/>
    </row>
    <row r="160" spans="1:9" ht="12.75" customHeight="1" x14ac:dyDescent="0.2">
      <c r="A160" s="119"/>
      <c r="B160" s="116"/>
      <c r="C160" s="62" t="s">
        <v>150</v>
      </c>
      <c r="D160" s="63"/>
      <c r="E160" s="64"/>
      <c r="F160" s="53"/>
      <c r="G160" s="73">
        <f t="shared" si="24"/>
        <v>0</v>
      </c>
      <c r="H160" s="65"/>
      <c r="I160" s="116"/>
    </row>
    <row r="161" spans="1:9" ht="12.75" customHeight="1" x14ac:dyDescent="0.2">
      <c r="A161" s="119"/>
      <c r="B161" s="116"/>
      <c r="C161" s="65" t="s">
        <v>151</v>
      </c>
      <c r="D161" s="63"/>
      <c r="E161" s="64"/>
      <c r="F161" s="53"/>
      <c r="G161" s="73">
        <f t="shared" si="24"/>
        <v>0</v>
      </c>
      <c r="H161" s="65"/>
      <c r="I161" s="116"/>
    </row>
    <row r="162" spans="1:9" ht="12.75" customHeight="1" x14ac:dyDescent="0.2">
      <c r="A162" s="120"/>
      <c r="B162" s="117"/>
      <c r="C162" s="65" t="s">
        <v>151</v>
      </c>
      <c r="D162" s="63"/>
      <c r="E162" s="64"/>
      <c r="F162" s="53"/>
      <c r="G162" s="73">
        <f t="shared" si="24"/>
        <v>0</v>
      </c>
      <c r="H162" s="65"/>
      <c r="I162" s="117"/>
    </row>
    <row r="163" spans="1:9" ht="12.75" customHeight="1" x14ac:dyDescent="0.2">
      <c r="A163" s="118" t="s">
        <v>179</v>
      </c>
      <c r="B163" s="115" t="s">
        <v>145</v>
      </c>
      <c r="C163" s="59" t="s">
        <v>146</v>
      </c>
      <c r="D163" s="60"/>
      <c r="E163" s="61"/>
      <c r="F163" s="54"/>
      <c r="G163" s="72">
        <f>SUM(G164:G169)</f>
        <v>0</v>
      </c>
      <c r="H163" s="72">
        <f>ROUND(G163*$D$7,2)</f>
        <v>0</v>
      </c>
      <c r="I163" s="115"/>
    </row>
    <row r="164" spans="1:9" ht="12.75" customHeight="1" x14ac:dyDescent="0.2">
      <c r="A164" s="119"/>
      <c r="B164" s="116"/>
      <c r="C164" s="62" t="s">
        <v>147</v>
      </c>
      <c r="D164" s="63"/>
      <c r="E164" s="64"/>
      <c r="F164" s="53"/>
      <c r="G164" s="73">
        <f t="shared" ref="G164:G169" si="25">ROUND(E164*F164,2)</f>
        <v>0</v>
      </c>
      <c r="H164" s="65"/>
      <c r="I164" s="116"/>
    </row>
    <row r="165" spans="1:9" ht="12.75" customHeight="1" x14ac:dyDescent="0.2">
      <c r="A165" s="119"/>
      <c r="B165" s="116"/>
      <c r="C165" s="62" t="s">
        <v>148</v>
      </c>
      <c r="D165" s="63"/>
      <c r="E165" s="64"/>
      <c r="F165" s="53"/>
      <c r="G165" s="73">
        <f t="shared" si="25"/>
        <v>0</v>
      </c>
      <c r="H165" s="65"/>
      <c r="I165" s="116"/>
    </row>
    <row r="166" spans="1:9" ht="12.75" customHeight="1" x14ac:dyDescent="0.2">
      <c r="A166" s="119"/>
      <c r="B166" s="116"/>
      <c r="C166" s="62" t="s">
        <v>149</v>
      </c>
      <c r="D166" s="63"/>
      <c r="E166" s="64"/>
      <c r="F166" s="53"/>
      <c r="G166" s="73">
        <f t="shared" si="25"/>
        <v>0</v>
      </c>
      <c r="H166" s="65"/>
      <c r="I166" s="116"/>
    </row>
    <row r="167" spans="1:9" ht="12.75" customHeight="1" x14ac:dyDescent="0.2">
      <c r="A167" s="119"/>
      <c r="B167" s="116"/>
      <c r="C167" s="62" t="s">
        <v>150</v>
      </c>
      <c r="D167" s="63"/>
      <c r="E167" s="64"/>
      <c r="F167" s="53"/>
      <c r="G167" s="73">
        <f t="shared" si="25"/>
        <v>0</v>
      </c>
      <c r="H167" s="65"/>
      <c r="I167" s="116"/>
    </row>
    <row r="168" spans="1:9" ht="12.75" customHeight="1" x14ac:dyDescent="0.2">
      <c r="A168" s="119"/>
      <c r="B168" s="116"/>
      <c r="C168" s="65" t="s">
        <v>151</v>
      </c>
      <c r="D168" s="63"/>
      <c r="E168" s="64"/>
      <c r="F168" s="53"/>
      <c r="G168" s="73">
        <f t="shared" si="25"/>
        <v>0</v>
      </c>
      <c r="H168" s="65"/>
      <c r="I168" s="116"/>
    </row>
    <row r="169" spans="1:9" ht="12.75" customHeight="1" x14ac:dyDescent="0.2">
      <c r="A169" s="120"/>
      <c r="B169" s="117"/>
      <c r="C169" s="65" t="s">
        <v>151</v>
      </c>
      <c r="D169" s="63"/>
      <c r="E169" s="64"/>
      <c r="F169" s="53"/>
      <c r="G169" s="73">
        <f t="shared" si="25"/>
        <v>0</v>
      </c>
      <c r="H169" s="65"/>
      <c r="I169" s="117"/>
    </row>
    <row r="170" spans="1:9" ht="12.75" customHeight="1" x14ac:dyDescent="0.2">
      <c r="A170" s="118" t="s">
        <v>180</v>
      </c>
      <c r="B170" s="115" t="s">
        <v>145</v>
      </c>
      <c r="C170" s="59" t="s">
        <v>146</v>
      </c>
      <c r="D170" s="60"/>
      <c r="E170" s="61"/>
      <c r="F170" s="54"/>
      <c r="G170" s="72">
        <f>SUM(G171:G176)</f>
        <v>0</v>
      </c>
      <c r="H170" s="72">
        <f>ROUND(G170*$D$7,2)</f>
        <v>0</v>
      </c>
      <c r="I170" s="115"/>
    </row>
    <row r="171" spans="1:9" ht="12.75" customHeight="1" x14ac:dyDescent="0.2">
      <c r="A171" s="119"/>
      <c r="B171" s="116"/>
      <c r="C171" s="62" t="s">
        <v>147</v>
      </c>
      <c r="D171" s="63"/>
      <c r="E171" s="64"/>
      <c r="F171" s="53"/>
      <c r="G171" s="73">
        <f t="shared" ref="G171:G176" si="26">ROUND(E171*F171,2)</f>
        <v>0</v>
      </c>
      <c r="H171" s="65"/>
      <c r="I171" s="116"/>
    </row>
    <row r="172" spans="1:9" ht="12.75" customHeight="1" x14ac:dyDescent="0.2">
      <c r="A172" s="119"/>
      <c r="B172" s="116"/>
      <c r="C172" s="62" t="s">
        <v>148</v>
      </c>
      <c r="D172" s="63"/>
      <c r="E172" s="64"/>
      <c r="F172" s="53"/>
      <c r="G172" s="73">
        <f t="shared" si="26"/>
        <v>0</v>
      </c>
      <c r="H172" s="65"/>
      <c r="I172" s="116"/>
    </row>
    <row r="173" spans="1:9" ht="12.75" customHeight="1" x14ac:dyDescent="0.2">
      <c r="A173" s="119"/>
      <c r="B173" s="116"/>
      <c r="C173" s="62" t="s">
        <v>149</v>
      </c>
      <c r="D173" s="63"/>
      <c r="E173" s="64"/>
      <c r="F173" s="53"/>
      <c r="G173" s="73">
        <f t="shared" si="26"/>
        <v>0</v>
      </c>
      <c r="H173" s="65"/>
      <c r="I173" s="116"/>
    </row>
    <row r="174" spans="1:9" ht="12.75" customHeight="1" x14ac:dyDescent="0.2">
      <c r="A174" s="119"/>
      <c r="B174" s="116"/>
      <c r="C174" s="62" t="s">
        <v>150</v>
      </c>
      <c r="D174" s="63"/>
      <c r="E174" s="64"/>
      <c r="F174" s="53"/>
      <c r="G174" s="73">
        <f t="shared" si="26"/>
        <v>0</v>
      </c>
      <c r="H174" s="65"/>
      <c r="I174" s="116"/>
    </row>
    <row r="175" spans="1:9" ht="12.75" customHeight="1" x14ac:dyDescent="0.2">
      <c r="A175" s="119"/>
      <c r="B175" s="116"/>
      <c r="C175" s="65" t="s">
        <v>151</v>
      </c>
      <c r="D175" s="63"/>
      <c r="E175" s="64"/>
      <c r="F175" s="53"/>
      <c r="G175" s="73">
        <f t="shared" si="26"/>
        <v>0</v>
      </c>
      <c r="H175" s="65"/>
      <c r="I175" s="116"/>
    </row>
    <row r="176" spans="1:9" ht="12.75" customHeight="1" x14ac:dyDescent="0.2">
      <c r="A176" s="120"/>
      <c r="B176" s="117"/>
      <c r="C176" s="65" t="s">
        <v>151</v>
      </c>
      <c r="D176" s="63"/>
      <c r="E176" s="64"/>
      <c r="F176" s="53"/>
      <c r="G176" s="73">
        <f t="shared" si="26"/>
        <v>0</v>
      </c>
      <c r="H176" s="65"/>
      <c r="I176" s="117"/>
    </row>
    <row r="177" spans="1:9" ht="12.75" customHeight="1" x14ac:dyDescent="0.2">
      <c r="A177" s="118" t="s">
        <v>181</v>
      </c>
      <c r="B177" s="115" t="s">
        <v>145</v>
      </c>
      <c r="C177" s="59" t="s">
        <v>146</v>
      </c>
      <c r="D177" s="60"/>
      <c r="E177" s="61"/>
      <c r="F177" s="54"/>
      <c r="G177" s="72">
        <f>SUM(G178:G183)</f>
        <v>0</v>
      </c>
      <c r="H177" s="72">
        <f>ROUND(G177*$D$7,2)</f>
        <v>0</v>
      </c>
      <c r="I177" s="115"/>
    </row>
    <row r="178" spans="1:9" ht="12.75" customHeight="1" x14ac:dyDescent="0.2">
      <c r="A178" s="119"/>
      <c r="B178" s="116"/>
      <c r="C178" s="62" t="s">
        <v>147</v>
      </c>
      <c r="D178" s="63"/>
      <c r="E178" s="64"/>
      <c r="F178" s="53"/>
      <c r="G178" s="73">
        <f t="shared" ref="G178:G183" si="27">ROUND(E178*F178,2)</f>
        <v>0</v>
      </c>
      <c r="H178" s="65"/>
      <c r="I178" s="116"/>
    </row>
    <row r="179" spans="1:9" ht="12.75" customHeight="1" x14ac:dyDescent="0.2">
      <c r="A179" s="119"/>
      <c r="B179" s="116"/>
      <c r="C179" s="62" t="s">
        <v>148</v>
      </c>
      <c r="D179" s="63"/>
      <c r="E179" s="64"/>
      <c r="F179" s="53"/>
      <c r="G179" s="73">
        <f t="shared" si="27"/>
        <v>0</v>
      </c>
      <c r="H179" s="65"/>
      <c r="I179" s="116"/>
    </row>
    <row r="180" spans="1:9" ht="12.75" customHeight="1" x14ac:dyDescent="0.2">
      <c r="A180" s="119"/>
      <c r="B180" s="116"/>
      <c r="C180" s="62" t="s">
        <v>149</v>
      </c>
      <c r="D180" s="63"/>
      <c r="E180" s="64"/>
      <c r="F180" s="53"/>
      <c r="G180" s="73">
        <f t="shared" si="27"/>
        <v>0</v>
      </c>
      <c r="H180" s="65"/>
      <c r="I180" s="116"/>
    </row>
    <row r="181" spans="1:9" ht="12.75" customHeight="1" x14ac:dyDescent="0.2">
      <c r="A181" s="119"/>
      <c r="B181" s="116"/>
      <c r="C181" s="62" t="s">
        <v>150</v>
      </c>
      <c r="D181" s="63"/>
      <c r="E181" s="64"/>
      <c r="F181" s="53"/>
      <c r="G181" s="73">
        <f t="shared" si="27"/>
        <v>0</v>
      </c>
      <c r="H181" s="65"/>
      <c r="I181" s="116"/>
    </row>
    <row r="182" spans="1:9" ht="12.75" customHeight="1" x14ac:dyDescent="0.2">
      <c r="A182" s="119"/>
      <c r="B182" s="116"/>
      <c r="C182" s="65" t="s">
        <v>151</v>
      </c>
      <c r="D182" s="63"/>
      <c r="E182" s="64"/>
      <c r="F182" s="53"/>
      <c r="G182" s="73">
        <f t="shared" si="27"/>
        <v>0</v>
      </c>
      <c r="H182" s="65"/>
      <c r="I182" s="116"/>
    </row>
    <row r="183" spans="1:9" ht="12.75" customHeight="1" x14ac:dyDescent="0.2">
      <c r="A183" s="120"/>
      <c r="B183" s="117"/>
      <c r="C183" s="65" t="s">
        <v>151</v>
      </c>
      <c r="D183" s="63"/>
      <c r="E183" s="64"/>
      <c r="F183" s="53"/>
      <c r="G183" s="73">
        <f t="shared" si="27"/>
        <v>0</v>
      </c>
      <c r="H183" s="65"/>
      <c r="I183" s="117"/>
    </row>
    <row r="184" spans="1:9" ht="12.75" customHeight="1" x14ac:dyDescent="0.2">
      <c r="A184" s="118" t="s">
        <v>182</v>
      </c>
      <c r="B184" s="115" t="s">
        <v>145</v>
      </c>
      <c r="C184" s="59" t="s">
        <v>146</v>
      </c>
      <c r="D184" s="60"/>
      <c r="E184" s="61"/>
      <c r="F184" s="54"/>
      <c r="G184" s="72">
        <f>SUM(G185:G190)</f>
        <v>0</v>
      </c>
      <c r="H184" s="72">
        <f>ROUND(G184*$D$7,2)</f>
        <v>0</v>
      </c>
      <c r="I184" s="115"/>
    </row>
    <row r="185" spans="1:9" ht="12.75" customHeight="1" x14ac:dyDescent="0.2">
      <c r="A185" s="119"/>
      <c r="B185" s="116"/>
      <c r="C185" s="62" t="s">
        <v>147</v>
      </c>
      <c r="D185" s="63"/>
      <c r="E185" s="64"/>
      <c r="F185" s="53"/>
      <c r="G185" s="73">
        <f t="shared" ref="G185:G190" si="28">ROUND(E185*F185,2)</f>
        <v>0</v>
      </c>
      <c r="H185" s="65"/>
      <c r="I185" s="116"/>
    </row>
    <row r="186" spans="1:9" ht="12.75" customHeight="1" x14ac:dyDescent="0.2">
      <c r="A186" s="119"/>
      <c r="B186" s="116"/>
      <c r="C186" s="62" t="s">
        <v>148</v>
      </c>
      <c r="D186" s="63"/>
      <c r="E186" s="64"/>
      <c r="F186" s="53"/>
      <c r="G186" s="73">
        <f t="shared" si="28"/>
        <v>0</v>
      </c>
      <c r="H186" s="65"/>
      <c r="I186" s="116"/>
    </row>
    <row r="187" spans="1:9" ht="12.75" customHeight="1" x14ac:dyDescent="0.2">
      <c r="A187" s="119"/>
      <c r="B187" s="116"/>
      <c r="C187" s="62" t="s">
        <v>149</v>
      </c>
      <c r="D187" s="63"/>
      <c r="E187" s="64"/>
      <c r="F187" s="53"/>
      <c r="G187" s="73">
        <f t="shared" si="28"/>
        <v>0</v>
      </c>
      <c r="H187" s="65"/>
      <c r="I187" s="116"/>
    </row>
    <row r="188" spans="1:9" ht="12.75" customHeight="1" x14ac:dyDescent="0.2">
      <c r="A188" s="119"/>
      <c r="B188" s="116"/>
      <c r="C188" s="62" t="s">
        <v>150</v>
      </c>
      <c r="D188" s="63"/>
      <c r="E188" s="64"/>
      <c r="F188" s="53"/>
      <c r="G188" s="73">
        <f t="shared" si="28"/>
        <v>0</v>
      </c>
      <c r="H188" s="65"/>
      <c r="I188" s="116"/>
    </row>
    <row r="189" spans="1:9" ht="12.75" customHeight="1" x14ac:dyDescent="0.2">
      <c r="A189" s="119"/>
      <c r="B189" s="116"/>
      <c r="C189" s="65" t="s">
        <v>151</v>
      </c>
      <c r="D189" s="63"/>
      <c r="E189" s="64"/>
      <c r="F189" s="53"/>
      <c r="G189" s="73">
        <f t="shared" si="28"/>
        <v>0</v>
      </c>
      <c r="H189" s="65"/>
      <c r="I189" s="116"/>
    </row>
    <row r="190" spans="1:9" ht="12.75" customHeight="1" x14ac:dyDescent="0.2">
      <c r="A190" s="120"/>
      <c r="B190" s="117"/>
      <c r="C190" s="65" t="s">
        <v>151</v>
      </c>
      <c r="D190" s="63"/>
      <c r="E190" s="64"/>
      <c r="F190" s="53"/>
      <c r="G190" s="73">
        <f t="shared" si="28"/>
        <v>0</v>
      </c>
      <c r="H190" s="65"/>
      <c r="I190" s="117"/>
    </row>
    <row r="191" spans="1:9" ht="12.75" customHeight="1" x14ac:dyDescent="0.2">
      <c r="A191" s="118" t="s">
        <v>183</v>
      </c>
      <c r="B191" s="115" t="s">
        <v>145</v>
      </c>
      <c r="C191" s="59" t="s">
        <v>146</v>
      </c>
      <c r="D191" s="60"/>
      <c r="E191" s="61"/>
      <c r="F191" s="54"/>
      <c r="G191" s="72">
        <f>SUM(G192:G197)</f>
        <v>0</v>
      </c>
      <c r="H191" s="72">
        <f>ROUND(G191*$D$7,2)</f>
        <v>0</v>
      </c>
      <c r="I191" s="115"/>
    </row>
    <row r="192" spans="1:9" ht="12.75" customHeight="1" x14ac:dyDescent="0.2">
      <c r="A192" s="119"/>
      <c r="B192" s="116"/>
      <c r="C192" s="62" t="s">
        <v>147</v>
      </c>
      <c r="D192" s="63"/>
      <c r="E192" s="64"/>
      <c r="F192" s="53"/>
      <c r="G192" s="73">
        <f t="shared" ref="G192:G197" si="29">ROUND(E192*F192,2)</f>
        <v>0</v>
      </c>
      <c r="H192" s="65"/>
      <c r="I192" s="116"/>
    </row>
    <row r="193" spans="1:12" ht="12.75" customHeight="1" x14ac:dyDescent="0.2">
      <c r="A193" s="119"/>
      <c r="B193" s="116"/>
      <c r="C193" s="62" t="s">
        <v>148</v>
      </c>
      <c r="D193" s="63"/>
      <c r="E193" s="64"/>
      <c r="F193" s="53"/>
      <c r="G193" s="73">
        <f t="shared" si="29"/>
        <v>0</v>
      </c>
      <c r="H193" s="65"/>
      <c r="I193" s="116"/>
    </row>
    <row r="194" spans="1:12" ht="12.75" customHeight="1" x14ac:dyDescent="0.2">
      <c r="A194" s="119"/>
      <c r="B194" s="116"/>
      <c r="C194" s="62" t="s">
        <v>149</v>
      </c>
      <c r="D194" s="63"/>
      <c r="E194" s="64"/>
      <c r="F194" s="53"/>
      <c r="G194" s="73">
        <f t="shared" si="29"/>
        <v>0</v>
      </c>
      <c r="H194" s="65"/>
      <c r="I194" s="116"/>
    </row>
    <row r="195" spans="1:12" x14ac:dyDescent="0.2">
      <c r="A195" s="119"/>
      <c r="B195" s="116"/>
      <c r="C195" s="62" t="s">
        <v>150</v>
      </c>
      <c r="D195" s="63"/>
      <c r="E195" s="64"/>
      <c r="F195" s="53"/>
      <c r="G195" s="73">
        <f t="shared" si="29"/>
        <v>0</v>
      </c>
      <c r="H195" s="65"/>
      <c r="I195" s="116"/>
    </row>
    <row r="196" spans="1:12" x14ac:dyDescent="0.2">
      <c r="A196" s="119"/>
      <c r="B196" s="116"/>
      <c r="C196" s="65" t="s">
        <v>151</v>
      </c>
      <c r="D196" s="63"/>
      <c r="E196" s="64"/>
      <c r="F196" s="53"/>
      <c r="G196" s="73">
        <f t="shared" si="29"/>
        <v>0</v>
      </c>
      <c r="H196" s="65"/>
      <c r="I196" s="116"/>
    </row>
    <row r="197" spans="1:12" x14ac:dyDescent="0.2">
      <c r="A197" s="120"/>
      <c r="B197" s="117"/>
      <c r="C197" s="65" t="s">
        <v>151</v>
      </c>
      <c r="D197" s="63"/>
      <c r="E197" s="64"/>
      <c r="F197" s="53"/>
      <c r="G197" s="73">
        <f t="shared" si="29"/>
        <v>0</v>
      </c>
      <c r="H197" s="65"/>
      <c r="I197" s="117"/>
    </row>
    <row r="198" spans="1:12" ht="26.25" customHeight="1" x14ac:dyDescent="0.2">
      <c r="A198" s="48" t="s">
        <v>99</v>
      </c>
      <c r="B198" s="155" t="s">
        <v>82</v>
      </c>
      <c r="C198" s="155"/>
      <c r="D198" s="155"/>
      <c r="E198" s="155"/>
      <c r="F198" s="155"/>
      <c r="G198" s="71">
        <f>SUM(G199:G203)</f>
        <v>0</v>
      </c>
      <c r="H198" s="71">
        <f>SUM(H199:H203)</f>
        <v>0</v>
      </c>
      <c r="I198" s="57"/>
      <c r="J198" s="42"/>
      <c r="K198" s="51" t="s">
        <v>144</v>
      </c>
      <c r="L198" s="51" t="s">
        <v>141</v>
      </c>
    </row>
    <row r="199" spans="1:12" x14ac:dyDescent="0.2">
      <c r="A199" s="43" t="s">
        <v>100</v>
      </c>
      <c r="B199" s="139" t="s">
        <v>72</v>
      </c>
      <c r="C199" s="139"/>
      <c r="D199" s="66" t="s">
        <v>126</v>
      </c>
      <c r="E199" s="67"/>
      <c r="F199" s="70">
        <f>K199*L199</f>
        <v>0</v>
      </c>
      <c r="G199" s="70">
        <f t="shared" si="0"/>
        <v>0</v>
      </c>
      <c r="H199" s="70">
        <f>ROUND(G199*$D$7,2)</f>
        <v>0</v>
      </c>
      <c r="I199" s="47"/>
      <c r="J199" s="42"/>
      <c r="K199" s="53"/>
      <c r="L199" s="53"/>
    </row>
    <row r="200" spans="1:12" x14ac:dyDescent="0.2">
      <c r="A200" s="43" t="s">
        <v>101</v>
      </c>
      <c r="B200" s="139" t="s">
        <v>72</v>
      </c>
      <c r="C200" s="139"/>
      <c r="D200" s="66" t="s">
        <v>126</v>
      </c>
      <c r="E200" s="67"/>
      <c r="F200" s="70">
        <f t="shared" ref="F200:F203" si="30">K200*L200</f>
        <v>0</v>
      </c>
      <c r="G200" s="70">
        <f t="shared" si="0"/>
        <v>0</v>
      </c>
      <c r="H200" s="70">
        <f t="shared" ref="H200:H203" si="31">ROUND(G200*$D$7,2)</f>
        <v>0</v>
      </c>
      <c r="I200" s="47"/>
      <c r="J200" s="42"/>
      <c r="K200" s="53"/>
      <c r="L200" s="53"/>
    </row>
    <row r="201" spans="1:12" x14ac:dyDescent="0.2">
      <c r="A201" s="43" t="s">
        <v>102</v>
      </c>
      <c r="B201" s="139" t="s">
        <v>72</v>
      </c>
      <c r="C201" s="139"/>
      <c r="D201" s="66" t="s">
        <v>126</v>
      </c>
      <c r="E201" s="67"/>
      <c r="F201" s="70">
        <f t="shared" si="30"/>
        <v>0</v>
      </c>
      <c r="G201" s="70">
        <f t="shared" si="0"/>
        <v>0</v>
      </c>
      <c r="H201" s="70">
        <f t="shared" si="31"/>
        <v>0</v>
      </c>
      <c r="I201" s="47"/>
      <c r="J201" s="42"/>
      <c r="K201" s="53"/>
      <c r="L201" s="53"/>
    </row>
    <row r="202" spans="1:12" x14ac:dyDescent="0.2">
      <c r="A202" s="43" t="s">
        <v>103</v>
      </c>
      <c r="B202" s="139" t="s">
        <v>72</v>
      </c>
      <c r="C202" s="139"/>
      <c r="D202" s="66" t="s">
        <v>126</v>
      </c>
      <c r="E202" s="67"/>
      <c r="F202" s="70">
        <f t="shared" si="30"/>
        <v>0</v>
      </c>
      <c r="G202" s="70">
        <f t="shared" si="0"/>
        <v>0</v>
      </c>
      <c r="H202" s="70">
        <f t="shared" si="31"/>
        <v>0</v>
      </c>
      <c r="I202" s="47"/>
      <c r="J202" s="42"/>
      <c r="K202" s="53"/>
      <c r="L202" s="53"/>
    </row>
    <row r="203" spans="1:12" x14ac:dyDescent="0.2">
      <c r="A203" s="43" t="s">
        <v>104</v>
      </c>
      <c r="B203" s="139" t="s">
        <v>72</v>
      </c>
      <c r="C203" s="139"/>
      <c r="D203" s="66" t="s">
        <v>126</v>
      </c>
      <c r="E203" s="67"/>
      <c r="F203" s="70">
        <f t="shared" si="30"/>
        <v>0</v>
      </c>
      <c r="G203" s="70">
        <f t="shared" si="0"/>
        <v>0</v>
      </c>
      <c r="H203" s="70">
        <f t="shared" si="31"/>
        <v>0</v>
      </c>
      <c r="I203" s="47"/>
      <c r="J203" s="42"/>
      <c r="K203" s="53"/>
      <c r="L203" s="53"/>
    </row>
    <row r="204" spans="1:12" ht="26.25" customHeight="1" x14ac:dyDescent="0.2">
      <c r="A204" s="48" t="s">
        <v>105</v>
      </c>
      <c r="B204" s="155" t="s">
        <v>111</v>
      </c>
      <c r="C204" s="155"/>
      <c r="D204" s="155"/>
      <c r="E204" s="155"/>
      <c r="F204" s="155"/>
      <c r="G204" s="71">
        <f>SUM(G205:G209)</f>
        <v>0</v>
      </c>
      <c r="H204" s="71">
        <f>SUM(H205:H209)</f>
        <v>0</v>
      </c>
      <c r="I204" s="57"/>
      <c r="J204" s="42"/>
      <c r="K204" s="51" t="s">
        <v>144</v>
      </c>
      <c r="L204" s="51" t="s">
        <v>141</v>
      </c>
    </row>
    <row r="205" spans="1:12" x14ac:dyDescent="0.2">
      <c r="A205" s="43" t="s">
        <v>106</v>
      </c>
      <c r="B205" s="139" t="s">
        <v>112</v>
      </c>
      <c r="C205" s="139"/>
      <c r="D205" s="66" t="s">
        <v>126</v>
      </c>
      <c r="E205" s="67"/>
      <c r="F205" s="70">
        <f>K205*L205</f>
        <v>0</v>
      </c>
      <c r="G205" s="70">
        <f t="shared" ref="G205:G209" si="32">ROUND(E205*F205,2)</f>
        <v>0</v>
      </c>
      <c r="H205" s="70">
        <f t="shared" ref="H205:H209" si="33">ROUND(G205*$D$7,2)</f>
        <v>0</v>
      </c>
      <c r="I205" s="47"/>
      <c r="J205" s="42"/>
      <c r="K205" s="53"/>
      <c r="L205" s="53"/>
    </row>
    <row r="206" spans="1:12" x14ac:dyDescent="0.2">
      <c r="A206" s="43" t="s">
        <v>107</v>
      </c>
      <c r="B206" s="139" t="s">
        <v>112</v>
      </c>
      <c r="C206" s="139"/>
      <c r="D206" s="66" t="s">
        <v>126</v>
      </c>
      <c r="E206" s="67"/>
      <c r="F206" s="70">
        <f t="shared" ref="F206:F209" si="34">K206*L206</f>
        <v>0</v>
      </c>
      <c r="G206" s="70">
        <f t="shared" si="32"/>
        <v>0</v>
      </c>
      <c r="H206" s="70">
        <f t="shared" si="33"/>
        <v>0</v>
      </c>
      <c r="I206" s="47"/>
      <c r="J206" s="42"/>
      <c r="K206" s="53"/>
      <c r="L206" s="53"/>
    </row>
    <row r="207" spans="1:12" x14ac:dyDescent="0.2">
      <c r="A207" s="43" t="s">
        <v>108</v>
      </c>
      <c r="B207" s="139" t="s">
        <v>112</v>
      </c>
      <c r="C207" s="139"/>
      <c r="D207" s="66" t="s">
        <v>126</v>
      </c>
      <c r="E207" s="67"/>
      <c r="F207" s="70">
        <f t="shared" si="34"/>
        <v>0</v>
      </c>
      <c r="G207" s="70">
        <f t="shared" si="32"/>
        <v>0</v>
      </c>
      <c r="H207" s="70">
        <f t="shared" si="33"/>
        <v>0</v>
      </c>
      <c r="I207" s="47"/>
      <c r="J207" s="42"/>
      <c r="K207" s="53"/>
      <c r="L207" s="53"/>
    </row>
    <row r="208" spans="1:12" x14ac:dyDescent="0.2">
      <c r="A208" s="43" t="s">
        <v>109</v>
      </c>
      <c r="B208" s="139" t="s">
        <v>112</v>
      </c>
      <c r="C208" s="139"/>
      <c r="D208" s="66" t="s">
        <v>126</v>
      </c>
      <c r="E208" s="67"/>
      <c r="F208" s="70">
        <f t="shared" si="34"/>
        <v>0</v>
      </c>
      <c r="G208" s="70">
        <f t="shared" si="32"/>
        <v>0</v>
      </c>
      <c r="H208" s="70">
        <f t="shared" si="33"/>
        <v>0</v>
      </c>
      <c r="I208" s="47"/>
      <c r="J208" s="42"/>
      <c r="K208" s="53"/>
      <c r="L208" s="53"/>
    </row>
    <row r="209" spans="1:12" x14ac:dyDescent="0.2">
      <c r="A209" s="43" t="s">
        <v>110</v>
      </c>
      <c r="B209" s="139" t="s">
        <v>112</v>
      </c>
      <c r="C209" s="139"/>
      <c r="D209" s="66" t="s">
        <v>126</v>
      </c>
      <c r="E209" s="67"/>
      <c r="F209" s="70">
        <f t="shared" si="34"/>
        <v>0</v>
      </c>
      <c r="G209" s="70">
        <f t="shared" si="32"/>
        <v>0</v>
      </c>
      <c r="H209" s="70">
        <f t="shared" si="33"/>
        <v>0</v>
      </c>
      <c r="I209" s="47"/>
      <c r="J209" s="42"/>
      <c r="K209" s="53"/>
      <c r="L209" s="53"/>
    </row>
    <row r="210" spans="1:12" x14ac:dyDescent="0.2">
      <c r="A210" s="156" t="s">
        <v>43</v>
      </c>
      <c r="B210" s="156"/>
      <c r="C210" s="156"/>
      <c r="D210" s="156"/>
      <c r="E210" s="156"/>
      <c r="F210" s="156"/>
      <c r="G210" s="69">
        <f>G10+G21</f>
        <v>0</v>
      </c>
      <c r="H210" s="69">
        <f>H10+H21</f>
        <v>0</v>
      </c>
      <c r="I210" s="41"/>
      <c r="J210" s="42"/>
    </row>
    <row r="211" spans="1:12" x14ac:dyDescent="0.2">
      <c r="G211" s="68"/>
      <c r="H211" s="68"/>
    </row>
  </sheetData>
  <sheetProtection algorithmName="SHA-512" hashValue="tjoLGr6cvPM5xQ3VntCjw0CJV1ok+GWQnENV915v1ZUZlhS2/VwpeEiTNpczaLlpGj7oPfre8H7+FwHrYXQDvw==" saltValue="52oNN0pt1y4KH2/Ug0x3oQ==" spinCount="100000" sheet="1" objects="1" scenarios="1" formatRows="0"/>
  <mergeCells count="199">
    <mergeCell ref="D1:I1"/>
    <mergeCell ref="A3:C3"/>
    <mergeCell ref="D3:I3"/>
    <mergeCell ref="D4:E4"/>
    <mergeCell ref="F4:G4"/>
    <mergeCell ref="A5:C5"/>
    <mergeCell ref="D5:I5"/>
    <mergeCell ref="B15:C15"/>
    <mergeCell ref="B16:C16"/>
    <mergeCell ref="B17:C17"/>
    <mergeCell ref="B18:C18"/>
    <mergeCell ref="B19:C19"/>
    <mergeCell ref="B20:C20"/>
    <mergeCell ref="B9:C9"/>
    <mergeCell ref="B10:F10"/>
    <mergeCell ref="B11:C11"/>
    <mergeCell ref="B12:C12"/>
    <mergeCell ref="B13:C13"/>
    <mergeCell ref="B14:C14"/>
    <mergeCell ref="B27:C27"/>
    <mergeCell ref="B28:C28"/>
    <mergeCell ref="B29:C29"/>
    <mergeCell ref="B30:C30"/>
    <mergeCell ref="B31:C31"/>
    <mergeCell ref="B32:C32"/>
    <mergeCell ref="B21:F21"/>
    <mergeCell ref="B22:F22"/>
    <mergeCell ref="B23:C23"/>
    <mergeCell ref="B24:C24"/>
    <mergeCell ref="B25:C25"/>
    <mergeCell ref="B26:C26"/>
    <mergeCell ref="B39:C39"/>
    <mergeCell ref="B40:C40"/>
    <mergeCell ref="B41:C41"/>
    <mergeCell ref="B42:C42"/>
    <mergeCell ref="B43:C43"/>
    <mergeCell ref="B44:F44"/>
    <mergeCell ref="B33:F33"/>
    <mergeCell ref="B34:C34"/>
    <mergeCell ref="B35:C35"/>
    <mergeCell ref="B36:C36"/>
    <mergeCell ref="B37:C37"/>
    <mergeCell ref="B38:C38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F60"/>
    <mergeCell ref="B61:C61"/>
    <mergeCell ref="B62:C62"/>
    <mergeCell ref="B75:C75"/>
    <mergeCell ref="B76:F76"/>
    <mergeCell ref="A77:A81"/>
    <mergeCell ref="B77:B81"/>
    <mergeCell ref="D77:D81"/>
    <mergeCell ref="E77:E81"/>
    <mergeCell ref="F77:F81"/>
    <mergeCell ref="B69:C69"/>
    <mergeCell ref="B70:C70"/>
    <mergeCell ref="B71:C71"/>
    <mergeCell ref="B72:C72"/>
    <mergeCell ref="B73:C73"/>
    <mergeCell ref="B74:C74"/>
    <mergeCell ref="G77:G81"/>
    <mergeCell ref="H77:H81"/>
    <mergeCell ref="I77:I81"/>
    <mergeCell ref="A82:A86"/>
    <mergeCell ref="B82:B86"/>
    <mergeCell ref="D82:D86"/>
    <mergeCell ref="E82:E86"/>
    <mergeCell ref="F82:F86"/>
    <mergeCell ref="G82:G86"/>
    <mergeCell ref="H82:H86"/>
    <mergeCell ref="I82:I86"/>
    <mergeCell ref="A87:A91"/>
    <mergeCell ref="B87:B91"/>
    <mergeCell ref="D87:D91"/>
    <mergeCell ref="E87:E91"/>
    <mergeCell ref="F87:F91"/>
    <mergeCell ref="G87:G91"/>
    <mergeCell ref="H87:H91"/>
    <mergeCell ref="I87:I91"/>
    <mergeCell ref="H92:H96"/>
    <mergeCell ref="I92:I96"/>
    <mergeCell ref="A97:A101"/>
    <mergeCell ref="B97:B101"/>
    <mergeCell ref="D97:D101"/>
    <mergeCell ref="E97:E101"/>
    <mergeCell ref="F97:F101"/>
    <mergeCell ref="G97:G101"/>
    <mergeCell ref="H97:H101"/>
    <mergeCell ref="I97:I101"/>
    <mergeCell ref="A92:A96"/>
    <mergeCell ref="B92:B96"/>
    <mergeCell ref="D92:D96"/>
    <mergeCell ref="E92:E96"/>
    <mergeCell ref="F92:F96"/>
    <mergeCell ref="G92:G96"/>
    <mergeCell ref="H102:H106"/>
    <mergeCell ref="I102:I106"/>
    <mergeCell ref="A107:A111"/>
    <mergeCell ref="B107:B111"/>
    <mergeCell ref="D107:D111"/>
    <mergeCell ref="E107:E111"/>
    <mergeCell ref="F107:F111"/>
    <mergeCell ref="G107:G111"/>
    <mergeCell ref="H107:H111"/>
    <mergeCell ref="I107:I111"/>
    <mergeCell ref="A102:A106"/>
    <mergeCell ref="B102:B106"/>
    <mergeCell ref="D102:D106"/>
    <mergeCell ref="E102:E106"/>
    <mergeCell ref="F102:F106"/>
    <mergeCell ref="G102:G106"/>
    <mergeCell ref="H112:H116"/>
    <mergeCell ref="I112:I116"/>
    <mergeCell ref="A117:A121"/>
    <mergeCell ref="B117:B121"/>
    <mergeCell ref="D117:D121"/>
    <mergeCell ref="E117:E121"/>
    <mergeCell ref="F117:F121"/>
    <mergeCell ref="G117:G121"/>
    <mergeCell ref="H117:H121"/>
    <mergeCell ref="I117:I121"/>
    <mergeCell ref="A112:A116"/>
    <mergeCell ref="B112:B116"/>
    <mergeCell ref="D112:D116"/>
    <mergeCell ref="E112:E116"/>
    <mergeCell ref="F112:F116"/>
    <mergeCell ref="G112:G116"/>
    <mergeCell ref="B128:B134"/>
    <mergeCell ref="H122:H126"/>
    <mergeCell ref="I122:I126"/>
    <mergeCell ref="B127:F127"/>
    <mergeCell ref="A122:A126"/>
    <mergeCell ref="B122:B126"/>
    <mergeCell ref="D122:D126"/>
    <mergeCell ref="E122:E126"/>
    <mergeCell ref="F122:F126"/>
    <mergeCell ref="G122:G126"/>
    <mergeCell ref="A128:A134"/>
    <mergeCell ref="I128:I134"/>
    <mergeCell ref="A135:A141"/>
    <mergeCell ref="B135:B141"/>
    <mergeCell ref="I135:I141"/>
    <mergeCell ref="A142:A148"/>
    <mergeCell ref="B142:B148"/>
    <mergeCell ref="I142:I148"/>
    <mergeCell ref="A149:A155"/>
    <mergeCell ref="B149:B155"/>
    <mergeCell ref="I149:I155"/>
    <mergeCell ref="A156:A162"/>
    <mergeCell ref="B156:B162"/>
    <mergeCell ref="I156:I162"/>
    <mergeCell ref="A163:A169"/>
    <mergeCell ref="B163:B169"/>
    <mergeCell ref="I163:I169"/>
    <mergeCell ref="A170:A176"/>
    <mergeCell ref="B170:B176"/>
    <mergeCell ref="I170:I176"/>
    <mergeCell ref="A177:A183"/>
    <mergeCell ref="B177:B183"/>
    <mergeCell ref="I177:I183"/>
    <mergeCell ref="A184:A190"/>
    <mergeCell ref="B184:B190"/>
    <mergeCell ref="I184:I190"/>
    <mergeCell ref="A191:A197"/>
    <mergeCell ref="B191:B197"/>
    <mergeCell ref="I191:I197"/>
    <mergeCell ref="B207:C207"/>
    <mergeCell ref="B208:C208"/>
    <mergeCell ref="B209:C209"/>
    <mergeCell ref="A210:F210"/>
    <mergeCell ref="B198:F198"/>
    <mergeCell ref="B199:C199"/>
    <mergeCell ref="B200:C200"/>
    <mergeCell ref="B201:C201"/>
    <mergeCell ref="B202:C202"/>
    <mergeCell ref="B203:C203"/>
    <mergeCell ref="B204:F204"/>
    <mergeCell ref="B205:C205"/>
    <mergeCell ref="B206:C206"/>
  </mergeCells>
  <conditionalFormatting sqref="L10:L20">
    <cfRule type="duplicateValues" dxfId="9" priority="1"/>
  </conditionalFormatting>
  <dataValidations count="8"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77:I126"/>
    <dataValidation type="list" allowBlank="1" showInputMessage="1" showErrorMessage="1" sqref="D1:I1">
      <formula1>"Moksliniai tyrimai, Eksperimentinė plėtra"</formula1>
    </dataValidation>
    <dataValidation allowBlank="1" showErrorMessage="1" sqref="F77:F126"/>
    <dataValidation allowBlank="1" showInputMessage="1" showErrorMessage="1" prompt="Įveskite vienos pareigybės darbuotojų fizinio rodiklio pasiekimui skiriamą darbo laiką valandomis." sqref="E77:E126"/>
    <dataValidation type="list" allowBlank="1" showInputMessage="1" showErrorMessage="1" sqref="J1">
      <formula1>"Taikomieji (pramoniniai) moksliniai tyrimai, Eksperimentinė plėtra (bandomoji taikomoji veikla)"</formula1>
    </dataValidation>
    <dataValidation type="list" allowBlank="1" showInputMessage="1" showErrorMessage="1" prompt="Pasirinkite finansavimo intensyvumą, vadovaudamiesi Aprašo 71 punktu" sqref="D7">
      <formula1>"0%,15%,25%,35%,40%,45%,50%,60%,65%,70%,75%,80%"</formula1>
    </dataValidation>
    <dataValidation type="list" allowBlank="1" showInputMessage="1" showErrorMessage="1" sqref="H7">
      <formula1>"4,5"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verticalDpi="0" r:id="rId1"/>
  <headerFooter>
    <oddFooter>&amp;A&amp;RPuslapių &amp;P</oddFooter>
  </headerFooter>
  <rowBreaks count="1" manualBreakCount="1">
    <brk id="148" max="1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9">
    <tabColor rgb="FF92D050"/>
    <pageSetUpPr fitToPage="1"/>
  </sheetPr>
  <dimension ref="A1:S211"/>
  <sheetViews>
    <sheetView zoomScaleNormal="100" workbookViewId="0">
      <pane ySplit="9" topLeftCell="A135" activePane="bottomLeft" state="frozen"/>
      <selection pane="bottomLeft" activeCell="D7" sqref="D7"/>
    </sheetView>
  </sheetViews>
  <sheetFormatPr defaultRowHeight="12.75" x14ac:dyDescent="0.2"/>
  <cols>
    <col min="1" max="1" width="5.5703125" style="32" customWidth="1"/>
    <col min="2" max="2" width="26.140625" style="32" customWidth="1"/>
    <col min="3" max="3" width="28.5703125" style="32" customWidth="1"/>
    <col min="4" max="4" width="12.7109375" style="32" bestFit="1" customWidth="1"/>
    <col min="5" max="5" width="8.140625" style="32" customWidth="1"/>
    <col min="6" max="6" width="12.7109375" style="32" customWidth="1"/>
    <col min="7" max="7" width="18.42578125" style="32" customWidth="1"/>
    <col min="8" max="8" width="16.5703125" style="32" customWidth="1"/>
    <col min="9" max="9" width="34.28515625" style="32" customWidth="1"/>
    <col min="10" max="10" width="1.5703125" style="32" customWidth="1"/>
    <col min="11" max="11" width="22.5703125" style="32" customWidth="1"/>
    <col min="12" max="12" width="16.5703125" style="32" customWidth="1"/>
    <col min="13" max="13" width="15.28515625" style="32" customWidth="1"/>
    <col min="14" max="14" width="10" style="32" customWidth="1"/>
    <col min="15" max="15" width="11.7109375" style="32" customWidth="1"/>
    <col min="16" max="16" width="14" style="32" customWidth="1"/>
    <col min="17" max="17" width="15" style="32" customWidth="1"/>
    <col min="18" max="18" width="22.42578125" style="32" customWidth="1"/>
    <col min="19" max="16384" width="9.140625" style="32"/>
  </cols>
  <sheetData>
    <row r="1" spans="1:10" x14ac:dyDescent="0.2">
      <c r="A1" s="34"/>
      <c r="B1" s="34"/>
      <c r="C1" s="34" t="s">
        <v>89</v>
      </c>
      <c r="D1" s="148"/>
      <c r="E1" s="148"/>
      <c r="F1" s="148"/>
      <c r="G1" s="148"/>
      <c r="H1" s="148"/>
      <c r="I1" s="148"/>
      <c r="J1" s="31"/>
    </row>
    <row r="2" spans="1:10" ht="13.5" customHeight="1" x14ac:dyDescent="0.2">
      <c r="A2" s="34"/>
      <c r="B2" s="34"/>
      <c r="C2" s="34" t="s">
        <v>86</v>
      </c>
      <c r="D2" s="33"/>
      <c r="E2" s="31"/>
      <c r="F2" s="31"/>
      <c r="G2" s="31"/>
      <c r="H2" s="31"/>
      <c r="I2" s="31"/>
      <c r="J2" s="31"/>
    </row>
    <row r="3" spans="1:10" x14ac:dyDescent="0.2">
      <c r="A3" s="147" t="s">
        <v>73</v>
      </c>
      <c r="B3" s="147"/>
      <c r="C3" s="147"/>
      <c r="D3" s="148"/>
      <c r="E3" s="148"/>
      <c r="F3" s="148"/>
      <c r="G3" s="148"/>
      <c r="H3" s="148"/>
      <c r="I3" s="149"/>
      <c r="J3" s="31"/>
    </row>
    <row r="4" spans="1:10" x14ac:dyDescent="0.2">
      <c r="A4" s="34"/>
      <c r="B4" s="34"/>
      <c r="C4" s="34" t="s">
        <v>142</v>
      </c>
      <c r="D4" s="152"/>
      <c r="E4" s="152"/>
      <c r="F4" s="153" t="s">
        <v>143</v>
      </c>
      <c r="G4" s="153"/>
      <c r="H4" s="35"/>
      <c r="I4" s="31"/>
      <c r="J4" s="31"/>
    </row>
    <row r="5" spans="1:10" x14ac:dyDescent="0.2">
      <c r="A5" s="147" t="s">
        <v>140</v>
      </c>
      <c r="B5" s="147"/>
      <c r="C5" s="147"/>
      <c r="D5" s="151"/>
      <c r="E5" s="151"/>
      <c r="F5" s="151"/>
      <c r="G5" s="151"/>
      <c r="H5" s="151"/>
      <c r="I5" s="148"/>
      <c r="J5" s="31"/>
    </row>
    <row r="6" spans="1:10" x14ac:dyDescent="0.2">
      <c r="A6" s="34"/>
      <c r="B6" s="34"/>
      <c r="C6" s="34"/>
      <c r="D6" s="31"/>
      <c r="E6" s="31"/>
      <c r="F6" s="31"/>
      <c r="G6" s="31"/>
      <c r="H6" s="31"/>
      <c r="I6" s="31"/>
      <c r="J6" s="31"/>
    </row>
    <row r="7" spans="1:10" x14ac:dyDescent="0.2">
      <c r="A7" s="34"/>
      <c r="B7" s="34"/>
      <c r="C7" s="34" t="s">
        <v>90</v>
      </c>
      <c r="D7" s="36"/>
      <c r="E7" s="31"/>
      <c r="F7" s="31"/>
      <c r="G7" s="37" t="s">
        <v>161</v>
      </c>
      <c r="H7" s="36"/>
      <c r="I7" s="31"/>
      <c r="J7" s="31"/>
    </row>
    <row r="8" spans="1:10" ht="6" customHeight="1" x14ac:dyDescent="0.2"/>
    <row r="9" spans="1:10" ht="38.25" x14ac:dyDescent="0.2">
      <c r="A9" s="38" t="s">
        <v>4</v>
      </c>
      <c r="B9" s="150" t="s">
        <v>172</v>
      </c>
      <c r="C9" s="150"/>
      <c r="D9" s="38" t="s">
        <v>1</v>
      </c>
      <c r="E9" s="38" t="s">
        <v>2</v>
      </c>
      <c r="F9" s="38" t="s">
        <v>3</v>
      </c>
      <c r="G9" s="38" t="s">
        <v>88</v>
      </c>
      <c r="H9" s="38" t="s">
        <v>87</v>
      </c>
      <c r="I9" s="38" t="s">
        <v>11</v>
      </c>
      <c r="J9" s="39"/>
    </row>
    <row r="10" spans="1:10" ht="27.75" customHeight="1" x14ac:dyDescent="0.2">
      <c r="A10" s="40">
        <v>4</v>
      </c>
      <c r="B10" s="143" t="s">
        <v>93</v>
      </c>
      <c r="C10" s="143"/>
      <c r="D10" s="143"/>
      <c r="E10" s="143"/>
      <c r="F10" s="143"/>
      <c r="G10" s="69">
        <f>SUM(G11:G20)</f>
        <v>0</v>
      </c>
      <c r="H10" s="69">
        <f>SUM(H11:H20)</f>
        <v>0</v>
      </c>
      <c r="I10" s="41"/>
      <c r="J10" s="42"/>
    </row>
    <row r="11" spans="1:10" x14ac:dyDescent="0.2">
      <c r="A11" s="43" t="s">
        <v>13</v>
      </c>
      <c r="B11" s="139" t="s">
        <v>12</v>
      </c>
      <c r="C11" s="139"/>
      <c r="D11" s="44"/>
      <c r="E11" s="45"/>
      <c r="F11" s="46"/>
      <c r="G11" s="70">
        <f t="shared" ref="G11:G203" si="0">ROUND(E11*F11,2)</f>
        <v>0</v>
      </c>
      <c r="H11" s="70">
        <f t="shared" ref="H11:H75" si="1">ROUND(G11*$D$7,2)</f>
        <v>0</v>
      </c>
      <c r="I11" s="47"/>
      <c r="J11" s="42"/>
    </row>
    <row r="12" spans="1:10" x14ac:dyDescent="0.2">
      <c r="A12" s="43" t="s">
        <v>14</v>
      </c>
      <c r="B12" s="139" t="s">
        <v>12</v>
      </c>
      <c r="C12" s="139"/>
      <c r="D12" s="44"/>
      <c r="E12" s="45"/>
      <c r="F12" s="46"/>
      <c r="G12" s="70">
        <f t="shared" si="0"/>
        <v>0</v>
      </c>
      <c r="H12" s="70">
        <f t="shared" si="1"/>
        <v>0</v>
      </c>
      <c r="I12" s="47"/>
      <c r="J12" s="42"/>
    </row>
    <row r="13" spans="1:10" x14ac:dyDescent="0.2">
      <c r="A13" s="43" t="s">
        <v>15</v>
      </c>
      <c r="B13" s="139" t="s">
        <v>12</v>
      </c>
      <c r="C13" s="139"/>
      <c r="D13" s="44"/>
      <c r="E13" s="45"/>
      <c r="F13" s="46"/>
      <c r="G13" s="70">
        <f t="shared" si="0"/>
        <v>0</v>
      </c>
      <c r="H13" s="70">
        <f t="shared" si="1"/>
        <v>0</v>
      </c>
      <c r="I13" s="47"/>
      <c r="J13" s="42"/>
    </row>
    <row r="14" spans="1:10" x14ac:dyDescent="0.2">
      <c r="A14" s="43" t="s">
        <v>16</v>
      </c>
      <c r="B14" s="139" t="s">
        <v>12</v>
      </c>
      <c r="C14" s="139"/>
      <c r="D14" s="44"/>
      <c r="E14" s="45"/>
      <c r="F14" s="46"/>
      <c r="G14" s="70">
        <f t="shared" si="0"/>
        <v>0</v>
      </c>
      <c r="H14" s="70">
        <f t="shared" si="1"/>
        <v>0</v>
      </c>
      <c r="I14" s="47"/>
      <c r="J14" s="42"/>
    </row>
    <row r="15" spans="1:10" x14ac:dyDescent="0.2">
      <c r="A15" s="43" t="s">
        <v>17</v>
      </c>
      <c r="B15" s="139" t="s">
        <v>12</v>
      </c>
      <c r="C15" s="139"/>
      <c r="D15" s="44"/>
      <c r="E15" s="45"/>
      <c r="F15" s="46"/>
      <c r="G15" s="70">
        <f t="shared" si="0"/>
        <v>0</v>
      </c>
      <c r="H15" s="70">
        <f t="shared" si="1"/>
        <v>0</v>
      </c>
      <c r="I15" s="47"/>
      <c r="J15" s="42"/>
    </row>
    <row r="16" spans="1:10" x14ac:dyDescent="0.2">
      <c r="A16" s="43" t="s">
        <v>18</v>
      </c>
      <c r="B16" s="139" t="s">
        <v>12</v>
      </c>
      <c r="C16" s="139"/>
      <c r="D16" s="44"/>
      <c r="E16" s="45"/>
      <c r="F16" s="46"/>
      <c r="G16" s="70">
        <f t="shared" si="0"/>
        <v>0</v>
      </c>
      <c r="H16" s="70">
        <f t="shared" si="1"/>
        <v>0</v>
      </c>
      <c r="I16" s="47"/>
      <c r="J16" s="42"/>
    </row>
    <row r="17" spans="1:10" x14ac:dyDescent="0.2">
      <c r="A17" s="43" t="s">
        <v>19</v>
      </c>
      <c r="B17" s="139" t="s">
        <v>12</v>
      </c>
      <c r="C17" s="139"/>
      <c r="D17" s="44"/>
      <c r="E17" s="45"/>
      <c r="F17" s="46"/>
      <c r="G17" s="70">
        <f t="shared" si="0"/>
        <v>0</v>
      </c>
      <c r="H17" s="70">
        <f t="shared" si="1"/>
        <v>0</v>
      </c>
      <c r="I17" s="47"/>
      <c r="J17" s="42"/>
    </row>
    <row r="18" spans="1:10" x14ac:dyDescent="0.2">
      <c r="A18" s="43" t="s">
        <v>20</v>
      </c>
      <c r="B18" s="139" t="s">
        <v>12</v>
      </c>
      <c r="C18" s="139"/>
      <c r="D18" s="44"/>
      <c r="E18" s="45"/>
      <c r="F18" s="46"/>
      <c r="G18" s="70">
        <f t="shared" si="0"/>
        <v>0</v>
      </c>
      <c r="H18" s="70">
        <f t="shared" si="1"/>
        <v>0</v>
      </c>
      <c r="I18" s="47"/>
      <c r="J18" s="42"/>
    </row>
    <row r="19" spans="1:10" x14ac:dyDescent="0.2">
      <c r="A19" s="43" t="s">
        <v>21</v>
      </c>
      <c r="B19" s="139" t="s">
        <v>12</v>
      </c>
      <c r="C19" s="139"/>
      <c r="D19" s="44"/>
      <c r="E19" s="45"/>
      <c r="F19" s="46"/>
      <c r="G19" s="70">
        <f t="shared" si="0"/>
        <v>0</v>
      </c>
      <c r="H19" s="70">
        <f t="shared" si="1"/>
        <v>0</v>
      </c>
      <c r="I19" s="47"/>
      <c r="J19" s="42"/>
    </row>
    <row r="20" spans="1:10" x14ac:dyDescent="0.2">
      <c r="A20" s="43" t="s">
        <v>22</v>
      </c>
      <c r="B20" s="139" t="s">
        <v>12</v>
      </c>
      <c r="C20" s="139"/>
      <c r="D20" s="44"/>
      <c r="E20" s="45"/>
      <c r="F20" s="46"/>
      <c r="G20" s="70">
        <f t="shared" si="0"/>
        <v>0</v>
      </c>
      <c r="H20" s="70">
        <f t="shared" si="1"/>
        <v>0</v>
      </c>
      <c r="I20" s="47"/>
      <c r="J20" s="42"/>
    </row>
    <row r="21" spans="1:10" x14ac:dyDescent="0.2">
      <c r="A21" s="40">
        <v>5</v>
      </c>
      <c r="B21" s="143" t="s">
        <v>6</v>
      </c>
      <c r="C21" s="143"/>
      <c r="D21" s="143"/>
      <c r="E21" s="143"/>
      <c r="F21" s="143"/>
      <c r="G21" s="69">
        <f>G22+G33+G44+G60+G76+G127+G198+G204</f>
        <v>0</v>
      </c>
      <c r="H21" s="69">
        <f>H22+H33+H44+H60+H76+H127+H198+H204</f>
        <v>0</v>
      </c>
      <c r="I21" s="41"/>
      <c r="J21" s="42"/>
    </row>
    <row r="22" spans="1:10" x14ac:dyDescent="0.2">
      <c r="A22" s="48" t="s">
        <v>7</v>
      </c>
      <c r="B22" s="144" t="s">
        <v>115</v>
      </c>
      <c r="C22" s="145"/>
      <c r="D22" s="145"/>
      <c r="E22" s="145"/>
      <c r="F22" s="146"/>
      <c r="G22" s="71">
        <f>SUM(G23:G32)</f>
        <v>0</v>
      </c>
      <c r="H22" s="71">
        <f>SUM(H23:H32)</f>
        <v>0</v>
      </c>
      <c r="I22" s="49"/>
      <c r="J22" s="50"/>
    </row>
    <row r="23" spans="1:10" x14ac:dyDescent="0.2">
      <c r="A23" s="43" t="s">
        <v>23</v>
      </c>
      <c r="B23" s="139" t="s">
        <v>54</v>
      </c>
      <c r="C23" s="139"/>
      <c r="D23" s="44"/>
      <c r="E23" s="45"/>
      <c r="F23" s="46"/>
      <c r="G23" s="70">
        <f t="shared" ref="G23:G32" si="2">ROUND(E23*F23,2)</f>
        <v>0</v>
      </c>
      <c r="H23" s="70">
        <f t="shared" si="1"/>
        <v>0</v>
      </c>
      <c r="I23" s="47"/>
      <c r="J23" s="42"/>
    </row>
    <row r="24" spans="1:10" x14ac:dyDescent="0.2">
      <c r="A24" s="43" t="s">
        <v>24</v>
      </c>
      <c r="B24" s="139" t="s">
        <v>54</v>
      </c>
      <c r="C24" s="139"/>
      <c r="D24" s="44"/>
      <c r="E24" s="45"/>
      <c r="F24" s="46"/>
      <c r="G24" s="70">
        <f t="shared" si="2"/>
        <v>0</v>
      </c>
      <c r="H24" s="70">
        <f t="shared" si="1"/>
        <v>0</v>
      </c>
      <c r="I24" s="47"/>
      <c r="J24" s="42"/>
    </row>
    <row r="25" spans="1:10" x14ac:dyDescent="0.2">
      <c r="A25" s="43" t="s">
        <v>25</v>
      </c>
      <c r="B25" s="139" t="s">
        <v>54</v>
      </c>
      <c r="C25" s="139"/>
      <c r="D25" s="44"/>
      <c r="E25" s="45"/>
      <c r="F25" s="46"/>
      <c r="G25" s="70">
        <f t="shared" si="2"/>
        <v>0</v>
      </c>
      <c r="H25" s="70">
        <f t="shared" si="1"/>
        <v>0</v>
      </c>
      <c r="I25" s="47"/>
      <c r="J25" s="42"/>
    </row>
    <row r="26" spans="1:10" x14ac:dyDescent="0.2">
      <c r="A26" s="43" t="s">
        <v>26</v>
      </c>
      <c r="B26" s="139" t="s">
        <v>54</v>
      </c>
      <c r="C26" s="139"/>
      <c r="D26" s="44"/>
      <c r="E26" s="45"/>
      <c r="F26" s="46"/>
      <c r="G26" s="70">
        <f t="shared" si="2"/>
        <v>0</v>
      </c>
      <c r="H26" s="70">
        <f t="shared" si="1"/>
        <v>0</v>
      </c>
      <c r="I26" s="47"/>
      <c r="J26" s="42"/>
    </row>
    <row r="27" spans="1:10" x14ac:dyDescent="0.2">
      <c r="A27" s="43" t="s">
        <v>27</v>
      </c>
      <c r="B27" s="139" t="s">
        <v>54</v>
      </c>
      <c r="C27" s="139"/>
      <c r="D27" s="44"/>
      <c r="E27" s="45"/>
      <c r="F27" s="46"/>
      <c r="G27" s="70">
        <f t="shared" si="2"/>
        <v>0</v>
      </c>
      <c r="H27" s="70">
        <f t="shared" si="1"/>
        <v>0</v>
      </c>
      <c r="I27" s="47"/>
      <c r="J27" s="42"/>
    </row>
    <row r="28" spans="1:10" x14ac:dyDescent="0.2">
      <c r="A28" s="43" t="s">
        <v>28</v>
      </c>
      <c r="B28" s="139" t="s">
        <v>54</v>
      </c>
      <c r="C28" s="139"/>
      <c r="D28" s="44"/>
      <c r="E28" s="45"/>
      <c r="F28" s="46"/>
      <c r="G28" s="70">
        <f t="shared" si="2"/>
        <v>0</v>
      </c>
      <c r="H28" s="70">
        <f t="shared" si="1"/>
        <v>0</v>
      </c>
      <c r="I28" s="47"/>
      <c r="J28" s="42"/>
    </row>
    <row r="29" spans="1:10" x14ac:dyDescent="0.2">
      <c r="A29" s="43" t="s">
        <v>29</v>
      </c>
      <c r="B29" s="139" t="s">
        <v>54</v>
      </c>
      <c r="C29" s="139"/>
      <c r="D29" s="44"/>
      <c r="E29" s="45"/>
      <c r="F29" s="46"/>
      <c r="G29" s="70">
        <f t="shared" si="2"/>
        <v>0</v>
      </c>
      <c r="H29" s="70">
        <f t="shared" si="1"/>
        <v>0</v>
      </c>
      <c r="I29" s="47"/>
      <c r="J29" s="42"/>
    </row>
    <row r="30" spans="1:10" x14ac:dyDescent="0.2">
      <c r="A30" s="43" t="s">
        <v>30</v>
      </c>
      <c r="B30" s="139" t="s">
        <v>54</v>
      </c>
      <c r="C30" s="139"/>
      <c r="D30" s="44"/>
      <c r="E30" s="45"/>
      <c r="F30" s="46"/>
      <c r="G30" s="70">
        <f t="shared" si="2"/>
        <v>0</v>
      </c>
      <c r="H30" s="70">
        <f t="shared" si="1"/>
        <v>0</v>
      </c>
      <c r="I30" s="47"/>
      <c r="J30" s="42"/>
    </row>
    <row r="31" spans="1:10" x14ac:dyDescent="0.2">
      <c r="A31" s="43" t="s">
        <v>31</v>
      </c>
      <c r="B31" s="139" t="s">
        <v>54</v>
      </c>
      <c r="C31" s="139"/>
      <c r="D31" s="44"/>
      <c r="E31" s="45"/>
      <c r="F31" s="46"/>
      <c r="G31" s="70">
        <f t="shared" si="2"/>
        <v>0</v>
      </c>
      <c r="H31" s="70">
        <f t="shared" si="1"/>
        <v>0</v>
      </c>
      <c r="I31" s="47"/>
      <c r="J31" s="42"/>
    </row>
    <row r="32" spans="1:10" x14ac:dyDescent="0.2">
      <c r="A32" s="43" t="s">
        <v>32</v>
      </c>
      <c r="B32" s="139" t="s">
        <v>54</v>
      </c>
      <c r="C32" s="139"/>
      <c r="D32" s="44"/>
      <c r="E32" s="45"/>
      <c r="F32" s="46"/>
      <c r="G32" s="70">
        <f t="shared" si="2"/>
        <v>0</v>
      </c>
      <c r="H32" s="70">
        <f t="shared" si="1"/>
        <v>0</v>
      </c>
      <c r="I32" s="47"/>
      <c r="J32" s="42"/>
    </row>
    <row r="33" spans="1:10" x14ac:dyDescent="0.2">
      <c r="A33" s="48" t="s">
        <v>8</v>
      </c>
      <c r="B33" s="144" t="s">
        <v>74</v>
      </c>
      <c r="C33" s="145"/>
      <c r="D33" s="145"/>
      <c r="E33" s="145"/>
      <c r="F33" s="146"/>
      <c r="G33" s="71">
        <f>SUM(G34:G43)</f>
        <v>0</v>
      </c>
      <c r="H33" s="71">
        <f>SUM(H34:H43)</f>
        <v>0</v>
      </c>
      <c r="I33" s="49"/>
      <c r="J33" s="50"/>
    </row>
    <row r="34" spans="1:10" x14ac:dyDescent="0.2">
      <c r="A34" s="43" t="s">
        <v>33</v>
      </c>
      <c r="B34" s="139" t="s">
        <v>54</v>
      </c>
      <c r="C34" s="139"/>
      <c r="D34" s="44"/>
      <c r="E34" s="45"/>
      <c r="F34" s="46"/>
      <c r="G34" s="70">
        <f t="shared" ref="G34:G43" si="3">ROUND(E34*F34,2)</f>
        <v>0</v>
      </c>
      <c r="H34" s="70">
        <f t="shared" si="1"/>
        <v>0</v>
      </c>
      <c r="I34" s="47"/>
      <c r="J34" s="42"/>
    </row>
    <row r="35" spans="1:10" x14ac:dyDescent="0.2">
      <c r="A35" s="43" t="s">
        <v>34</v>
      </c>
      <c r="B35" s="139" t="s">
        <v>54</v>
      </c>
      <c r="C35" s="139"/>
      <c r="D35" s="44"/>
      <c r="E35" s="45"/>
      <c r="F35" s="46"/>
      <c r="G35" s="70">
        <f t="shared" si="3"/>
        <v>0</v>
      </c>
      <c r="H35" s="70">
        <f t="shared" si="1"/>
        <v>0</v>
      </c>
      <c r="I35" s="47"/>
      <c r="J35" s="42"/>
    </row>
    <row r="36" spans="1:10" x14ac:dyDescent="0.2">
      <c r="A36" s="43" t="s">
        <v>35</v>
      </c>
      <c r="B36" s="139" t="s">
        <v>54</v>
      </c>
      <c r="C36" s="139"/>
      <c r="D36" s="44"/>
      <c r="E36" s="45"/>
      <c r="F36" s="46"/>
      <c r="G36" s="70">
        <f t="shared" si="3"/>
        <v>0</v>
      </c>
      <c r="H36" s="70">
        <f t="shared" si="1"/>
        <v>0</v>
      </c>
      <c r="I36" s="47"/>
      <c r="J36" s="42"/>
    </row>
    <row r="37" spans="1:10" x14ac:dyDescent="0.2">
      <c r="A37" s="43" t="s">
        <v>36</v>
      </c>
      <c r="B37" s="139" t="s">
        <v>54</v>
      </c>
      <c r="C37" s="139"/>
      <c r="D37" s="44"/>
      <c r="E37" s="45"/>
      <c r="F37" s="46"/>
      <c r="G37" s="70">
        <f t="shared" si="3"/>
        <v>0</v>
      </c>
      <c r="H37" s="70">
        <f t="shared" si="1"/>
        <v>0</v>
      </c>
      <c r="I37" s="47"/>
      <c r="J37" s="42"/>
    </row>
    <row r="38" spans="1:10" x14ac:dyDescent="0.2">
      <c r="A38" s="43" t="s">
        <v>37</v>
      </c>
      <c r="B38" s="139" t="s">
        <v>54</v>
      </c>
      <c r="C38" s="139"/>
      <c r="D38" s="44"/>
      <c r="E38" s="45"/>
      <c r="F38" s="46"/>
      <c r="G38" s="70">
        <f t="shared" si="3"/>
        <v>0</v>
      </c>
      <c r="H38" s="70">
        <f t="shared" si="1"/>
        <v>0</v>
      </c>
      <c r="I38" s="47"/>
      <c r="J38" s="42"/>
    </row>
    <row r="39" spans="1:10" x14ac:dyDescent="0.2">
      <c r="A39" s="43" t="s">
        <v>38</v>
      </c>
      <c r="B39" s="139" t="s">
        <v>54</v>
      </c>
      <c r="C39" s="139"/>
      <c r="D39" s="44"/>
      <c r="E39" s="45"/>
      <c r="F39" s="46"/>
      <c r="G39" s="70">
        <f t="shared" si="3"/>
        <v>0</v>
      </c>
      <c r="H39" s="70">
        <f t="shared" si="1"/>
        <v>0</v>
      </c>
      <c r="I39" s="47"/>
      <c r="J39" s="42"/>
    </row>
    <row r="40" spans="1:10" x14ac:dyDescent="0.2">
      <c r="A40" s="43" t="s">
        <v>39</v>
      </c>
      <c r="B40" s="139" t="s">
        <v>54</v>
      </c>
      <c r="C40" s="139"/>
      <c r="D40" s="44"/>
      <c r="E40" s="45"/>
      <c r="F40" s="46"/>
      <c r="G40" s="70">
        <f t="shared" si="3"/>
        <v>0</v>
      </c>
      <c r="H40" s="70">
        <f t="shared" si="1"/>
        <v>0</v>
      </c>
      <c r="I40" s="47"/>
      <c r="J40" s="42"/>
    </row>
    <row r="41" spans="1:10" x14ac:dyDescent="0.2">
      <c r="A41" s="43" t="s">
        <v>40</v>
      </c>
      <c r="B41" s="139" t="s">
        <v>54</v>
      </c>
      <c r="C41" s="139"/>
      <c r="D41" s="44"/>
      <c r="E41" s="45"/>
      <c r="F41" s="46"/>
      <c r="G41" s="70">
        <f t="shared" si="3"/>
        <v>0</v>
      </c>
      <c r="H41" s="70">
        <f t="shared" si="1"/>
        <v>0</v>
      </c>
      <c r="I41" s="47"/>
      <c r="J41" s="42"/>
    </row>
    <row r="42" spans="1:10" x14ac:dyDescent="0.2">
      <c r="A42" s="43" t="s">
        <v>41</v>
      </c>
      <c r="B42" s="139" t="s">
        <v>54</v>
      </c>
      <c r="C42" s="139"/>
      <c r="D42" s="44"/>
      <c r="E42" s="45"/>
      <c r="F42" s="46"/>
      <c r="G42" s="70">
        <f t="shared" si="3"/>
        <v>0</v>
      </c>
      <c r="H42" s="70">
        <f t="shared" si="1"/>
        <v>0</v>
      </c>
      <c r="I42" s="47"/>
      <c r="J42" s="42"/>
    </row>
    <row r="43" spans="1:10" x14ac:dyDescent="0.2">
      <c r="A43" s="43" t="s">
        <v>42</v>
      </c>
      <c r="B43" s="139" t="s">
        <v>54</v>
      </c>
      <c r="C43" s="139"/>
      <c r="D43" s="44"/>
      <c r="E43" s="45"/>
      <c r="F43" s="46"/>
      <c r="G43" s="70">
        <f t="shared" si="3"/>
        <v>0</v>
      </c>
      <c r="H43" s="70">
        <f t="shared" si="1"/>
        <v>0</v>
      </c>
      <c r="I43" s="47"/>
      <c r="J43" s="42"/>
    </row>
    <row r="44" spans="1:10" ht="25.5" customHeight="1" x14ac:dyDescent="0.2">
      <c r="A44" s="48" t="s">
        <v>9</v>
      </c>
      <c r="B44" s="144" t="s">
        <v>171</v>
      </c>
      <c r="C44" s="145"/>
      <c r="D44" s="145"/>
      <c r="E44" s="145"/>
      <c r="F44" s="146"/>
      <c r="G44" s="71">
        <f>SUM(G45:G61)</f>
        <v>0</v>
      </c>
      <c r="H44" s="71">
        <f>SUM(H45:H61)</f>
        <v>0</v>
      </c>
      <c r="I44" s="49"/>
      <c r="J44" s="50"/>
    </row>
    <row r="45" spans="1:10" x14ac:dyDescent="0.2">
      <c r="A45" s="43" t="s">
        <v>44</v>
      </c>
      <c r="B45" s="139" t="s">
        <v>12</v>
      </c>
      <c r="C45" s="139"/>
      <c r="D45" s="44"/>
      <c r="E45" s="45"/>
      <c r="F45" s="46"/>
      <c r="G45" s="70">
        <f t="shared" ref="G45:G59" si="4">ROUND(E45*F45,2)</f>
        <v>0</v>
      </c>
      <c r="H45" s="70">
        <f t="shared" ref="H45:H59" si="5">ROUND(G45*$D$7,2)</f>
        <v>0</v>
      </c>
      <c r="I45" s="47"/>
      <c r="J45" s="42"/>
    </row>
    <row r="46" spans="1:10" x14ac:dyDescent="0.2">
      <c r="A46" s="43" t="s">
        <v>45</v>
      </c>
      <c r="B46" s="139" t="s">
        <v>12</v>
      </c>
      <c r="C46" s="139"/>
      <c r="D46" s="44"/>
      <c r="E46" s="45"/>
      <c r="F46" s="46"/>
      <c r="G46" s="70">
        <f t="shared" si="4"/>
        <v>0</v>
      </c>
      <c r="H46" s="70">
        <f t="shared" si="5"/>
        <v>0</v>
      </c>
      <c r="I46" s="47"/>
      <c r="J46" s="42"/>
    </row>
    <row r="47" spans="1:10" x14ac:dyDescent="0.2">
      <c r="A47" s="43" t="s">
        <v>46</v>
      </c>
      <c r="B47" s="139" t="s">
        <v>12</v>
      </c>
      <c r="C47" s="139"/>
      <c r="D47" s="44"/>
      <c r="E47" s="45"/>
      <c r="F47" s="46"/>
      <c r="G47" s="70">
        <f t="shared" si="4"/>
        <v>0</v>
      </c>
      <c r="H47" s="70">
        <f t="shared" si="5"/>
        <v>0</v>
      </c>
      <c r="I47" s="47"/>
      <c r="J47" s="42"/>
    </row>
    <row r="48" spans="1:10" x14ac:dyDescent="0.2">
      <c r="A48" s="43" t="s">
        <v>47</v>
      </c>
      <c r="B48" s="139" t="s">
        <v>12</v>
      </c>
      <c r="C48" s="139"/>
      <c r="D48" s="44"/>
      <c r="E48" s="45"/>
      <c r="F48" s="46"/>
      <c r="G48" s="70">
        <f t="shared" si="4"/>
        <v>0</v>
      </c>
      <c r="H48" s="70">
        <f t="shared" si="5"/>
        <v>0</v>
      </c>
      <c r="I48" s="47"/>
      <c r="J48" s="42"/>
    </row>
    <row r="49" spans="1:19" x14ac:dyDescent="0.2">
      <c r="A49" s="43" t="s">
        <v>48</v>
      </c>
      <c r="B49" s="139" t="s">
        <v>12</v>
      </c>
      <c r="C49" s="139"/>
      <c r="D49" s="44"/>
      <c r="E49" s="45"/>
      <c r="F49" s="46"/>
      <c r="G49" s="70">
        <f t="shared" si="4"/>
        <v>0</v>
      </c>
      <c r="H49" s="70">
        <f t="shared" si="5"/>
        <v>0</v>
      </c>
      <c r="I49" s="47"/>
      <c r="J49" s="42"/>
    </row>
    <row r="50" spans="1:19" x14ac:dyDescent="0.2">
      <c r="A50" s="43" t="s">
        <v>49</v>
      </c>
      <c r="B50" s="139" t="s">
        <v>12</v>
      </c>
      <c r="C50" s="139"/>
      <c r="D50" s="44"/>
      <c r="E50" s="45"/>
      <c r="F50" s="46"/>
      <c r="G50" s="70">
        <f t="shared" si="4"/>
        <v>0</v>
      </c>
      <c r="H50" s="70">
        <f t="shared" si="5"/>
        <v>0</v>
      </c>
      <c r="I50" s="47"/>
      <c r="J50" s="42"/>
    </row>
    <row r="51" spans="1:19" x14ac:dyDescent="0.2">
      <c r="A51" s="43" t="s">
        <v>50</v>
      </c>
      <c r="B51" s="139" t="s">
        <v>12</v>
      </c>
      <c r="C51" s="139"/>
      <c r="D51" s="44"/>
      <c r="E51" s="45"/>
      <c r="F51" s="46"/>
      <c r="G51" s="70">
        <f t="shared" si="4"/>
        <v>0</v>
      </c>
      <c r="H51" s="70">
        <f t="shared" si="5"/>
        <v>0</v>
      </c>
      <c r="I51" s="47"/>
      <c r="J51" s="42"/>
    </row>
    <row r="52" spans="1:19" x14ac:dyDescent="0.2">
      <c r="A52" s="43" t="s">
        <v>51</v>
      </c>
      <c r="B52" s="139" t="s">
        <v>12</v>
      </c>
      <c r="C52" s="139"/>
      <c r="D52" s="44"/>
      <c r="E52" s="45"/>
      <c r="F52" s="46"/>
      <c r="G52" s="70">
        <f t="shared" si="4"/>
        <v>0</v>
      </c>
      <c r="H52" s="70">
        <f t="shared" si="5"/>
        <v>0</v>
      </c>
      <c r="I52" s="47"/>
      <c r="J52" s="42"/>
    </row>
    <row r="53" spans="1:19" x14ac:dyDescent="0.2">
      <c r="A53" s="43" t="s">
        <v>52</v>
      </c>
      <c r="B53" s="139" t="s">
        <v>12</v>
      </c>
      <c r="C53" s="139"/>
      <c r="D53" s="44"/>
      <c r="E53" s="45"/>
      <c r="F53" s="46"/>
      <c r="G53" s="70">
        <f t="shared" si="4"/>
        <v>0</v>
      </c>
      <c r="H53" s="70">
        <f t="shared" si="5"/>
        <v>0</v>
      </c>
      <c r="I53" s="47"/>
      <c r="J53" s="42"/>
    </row>
    <row r="54" spans="1:19" x14ac:dyDescent="0.2">
      <c r="A54" s="43" t="s">
        <v>53</v>
      </c>
      <c r="B54" s="139" t="s">
        <v>12</v>
      </c>
      <c r="C54" s="139"/>
      <c r="D54" s="44"/>
      <c r="E54" s="45"/>
      <c r="F54" s="46"/>
      <c r="G54" s="70">
        <f t="shared" si="4"/>
        <v>0</v>
      </c>
      <c r="H54" s="70">
        <f t="shared" si="5"/>
        <v>0</v>
      </c>
      <c r="I54" s="47"/>
      <c r="J54" s="42"/>
    </row>
    <row r="55" spans="1:19" x14ac:dyDescent="0.2">
      <c r="A55" s="43" t="s">
        <v>94</v>
      </c>
      <c r="B55" s="139" t="s">
        <v>12</v>
      </c>
      <c r="C55" s="139"/>
      <c r="D55" s="44"/>
      <c r="E55" s="45"/>
      <c r="F55" s="46"/>
      <c r="G55" s="70">
        <f t="shared" si="4"/>
        <v>0</v>
      </c>
      <c r="H55" s="70">
        <f t="shared" si="5"/>
        <v>0</v>
      </c>
      <c r="I55" s="47"/>
      <c r="J55" s="42"/>
    </row>
    <row r="56" spans="1:19" x14ac:dyDescent="0.2">
      <c r="A56" s="43" t="s">
        <v>95</v>
      </c>
      <c r="B56" s="139" t="s">
        <v>12</v>
      </c>
      <c r="C56" s="139"/>
      <c r="D56" s="44"/>
      <c r="E56" s="45"/>
      <c r="F56" s="46"/>
      <c r="G56" s="70">
        <f t="shared" si="4"/>
        <v>0</v>
      </c>
      <c r="H56" s="70">
        <f t="shared" si="5"/>
        <v>0</v>
      </c>
      <c r="I56" s="47"/>
      <c r="J56" s="42"/>
    </row>
    <row r="57" spans="1:19" x14ac:dyDescent="0.2">
      <c r="A57" s="43" t="s">
        <v>96</v>
      </c>
      <c r="B57" s="139" t="s">
        <v>12</v>
      </c>
      <c r="C57" s="139"/>
      <c r="D57" s="44"/>
      <c r="E57" s="45"/>
      <c r="F57" s="46"/>
      <c r="G57" s="70">
        <f t="shared" si="4"/>
        <v>0</v>
      </c>
      <c r="H57" s="70">
        <f t="shared" si="5"/>
        <v>0</v>
      </c>
      <c r="I57" s="47"/>
      <c r="J57" s="42"/>
    </row>
    <row r="58" spans="1:19" x14ac:dyDescent="0.2">
      <c r="A58" s="43" t="s">
        <v>97</v>
      </c>
      <c r="B58" s="139" t="s">
        <v>12</v>
      </c>
      <c r="C58" s="139"/>
      <c r="D58" s="44"/>
      <c r="E58" s="45"/>
      <c r="F58" s="46"/>
      <c r="G58" s="70">
        <f t="shared" si="4"/>
        <v>0</v>
      </c>
      <c r="H58" s="70">
        <f t="shared" si="5"/>
        <v>0</v>
      </c>
      <c r="I58" s="47"/>
      <c r="J58" s="42"/>
    </row>
    <row r="59" spans="1:19" x14ac:dyDescent="0.2">
      <c r="A59" s="43" t="s">
        <v>98</v>
      </c>
      <c r="B59" s="139" t="s">
        <v>12</v>
      </c>
      <c r="C59" s="139"/>
      <c r="D59" s="44"/>
      <c r="E59" s="45"/>
      <c r="F59" s="46"/>
      <c r="G59" s="70">
        <f t="shared" si="4"/>
        <v>0</v>
      </c>
      <c r="H59" s="70">
        <f t="shared" si="5"/>
        <v>0</v>
      </c>
      <c r="I59" s="47"/>
      <c r="J59" s="42"/>
    </row>
    <row r="60" spans="1:19" ht="51.75" customHeight="1" x14ac:dyDescent="0.2">
      <c r="A60" s="48" t="s">
        <v>10</v>
      </c>
      <c r="B60" s="144" t="s">
        <v>116</v>
      </c>
      <c r="C60" s="145"/>
      <c r="D60" s="145"/>
      <c r="E60" s="145"/>
      <c r="F60" s="146"/>
      <c r="G60" s="71">
        <f>SUM(G61:G75)</f>
        <v>0</v>
      </c>
      <c r="H60" s="71">
        <f>SUM(H61:H75)</f>
        <v>0</v>
      </c>
      <c r="I60" s="49"/>
      <c r="J60" s="42"/>
      <c r="K60" s="51" t="s">
        <v>118</v>
      </c>
      <c r="L60" s="51" t="s">
        <v>119</v>
      </c>
      <c r="M60" s="51" t="s">
        <v>120</v>
      </c>
      <c r="N60" s="51" t="s">
        <v>121</v>
      </c>
      <c r="O60" s="51" t="s">
        <v>122</v>
      </c>
      <c r="P60" s="51" t="s">
        <v>123</v>
      </c>
      <c r="Q60" s="51" t="s">
        <v>124</v>
      </c>
      <c r="R60" s="51" t="s">
        <v>125</v>
      </c>
    </row>
    <row r="61" spans="1:19" x14ac:dyDescent="0.2">
      <c r="A61" s="43" t="s">
        <v>55</v>
      </c>
      <c r="B61" s="139" t="s">
        <v>117</v>
      </c>
      <c r="C61" s="139"/>
      <c r="D61" s="44"/>
      <c r="E61" s="74">
        <v>1</v>
      </c>
      <c r="F61" s="70">
        <f>R61</f>
        <v>0</v>
      </c>
      <c r="G61" s="70">
        <f t="shared" ref="G61:G75" si="6">ROUND(E61*F61,2)</f>
        <v>0</v>
      </c>
      <c r="H61" s="70">
        <f t="shared" si="1"/>
        <v>0</v>
      </c>
      <c r="I61" s="47"/>
      <c r="J61" s="42"/>
      <c r="K61" s="52"/>
      <c r="L61" s="53"/>
      <c r="M61" s="53"/>
      <c r="N61" s="53"/>
      <c r="O61" s="73" t="str">
        <f>IFERROR(ROUND((L61-N61)/M61,2),"0")</f>
        <v>0</v>
      </c>
      <c r="P61" s="53"/>
      <c r="Q61" s="55"/>
      <c r="R61" s="73">
        <f>O61*P61*Q61</f>
        <v>0</v>
      </c>
      <c r="S61" s="77" t="str">
        <f ca="1">IF(K61=0," ",IF(K61+(M61*30.5)&lt;TODAY(),"DĖMESIO! Patikrinkite, ar nurodytas turtas dar nėra nudėvėtas, amortizuotas"," "))</f>
        <v xml:space="preserve"> </v>
      </c>
    </row>
    <row r="62" spans="1:19" x14ac:dyDescent="0.2">
      <c r="A62" s="43" t="s">
        <v>56</v>
      </c>
      <c r="B62" s="139" t="s">
        <v>117</v>
      </c>
      <c r="C62" s="139"/>
      <c r="D62" s="44"/>
      <c r="E62" s="74">
        <v>1</v>
      </c>
      <c r="F62" s="70">
        <f t="shared" ref="F62:F75" si="7">R62</f>
        <v>0</v>
      </c>
      <c r="G62" s="70">
        <f t="shared" si="6"/>
        <v>0</v>
      </c>
      <c r="H62" s="70">
        <f t="shared" si="1"/>
        <v>0</v>
      </c>
      <c r="I62" s="47"/>
      <c r="J62" s="42"/>
      <c r="K62" s="52"/>
      <c r="L62" s="53"/>
      <c r="M62" s="53"/>
      <c r="N62" s="53"/>
      <c r="O62" s="73" t="str">
        <f t="shared" ref="O62:O75" si="8">IFERROR(ROUND((L62-N62)/M62,2),"0")</f>
        <v>0</v>
      </c>
      <c r="P62" s="53"/>
      <c r="Q62" s="55"/>
      <c r="R62" s="73">
        <f t="shared" ref="R62:R75" si="9">O62*P62*Q62</f>
        <v>0</v>
      </c>
      <c r="S62" s="77" t="str">
        <f t="shared" ref="S62:S75" ca="1" si="10">IF(K62=0," ",IF(K62+(M62*30.5)&lt;TODAY(),"DĖMESIO! Patikrinkite, ar nurodytas turtas dar nėra nudėvėtas, amortizuotas"," "))</f>
        <v xml:space="preserve"> </v>
      </c>
    </row>
    <row r="63" spans="1:19" x14ac:dyDescent="0.2">
      <c r="A63" s="43" t="s">
        <v>57</v>
      </c>
      <c r="B63" s="139" t="s">
        <v>117</v>
      </c>
      <c r="C63" s="139"/>
      <c r="D63" s="44"/>
      <c r="E63" s="74">
        <v>1</v>
      </c>
      <c r="F63" s="70">
        <f t="shared" si="7"/>
        <v>0</v>
      </c>
      <c r="G63" s="70">
        <f t="shared" si="6"/>
        <v>0</v>
      </c>
      <c r="H63" s="70">
        <f t="shared" si="1"/>
        <v>0</v>
      </c>
      <c r="I63" s="47"/>
      <c r="J63" s="42"/>
      <c r="K63" s="52"/>
      <c r="L63" s="53"/>
      <c r="M63" s="53"/>
      <c r="N63" s="53"/>
      <c r="O63" s="73" t="str">
        <f t="shared" si="8"/>
        <v>0</v>
      </c>
      <c r="P63" s="53"/>
      <c r="Q63" s="55"/>
      <c r="R63" s="73">
        <f t="shared" si="9"/>
        <v>0</v>
      </c>
      <c r="S63" s="77" t="str">
        <f t="shared" ca="1" si="10"/>
        <v xml:space="preserve"> </v>
      </c>
    </row>
    <row r="64" spans="1:19" x14ac:dyDescent="0.2">
      <c r="A64" s="43" t="s">
        <v>58</v>
      </c>
      <c r="B64" s="139" t="s">
        <v>117</v>
      </c>
      <c r="C64" s="139"/>
      <c r="D64" s="44"/>
      <c r="E64" s="74">
        <v>1</v>
      </c>
      <c r="F64" s="70">
        <f t="shared" si="7"/>
        <v>0</v>
      </c>
      <c r="G64" s="70">
        <f t="shared" si="6"/>
        <v>0</v>
      </c>
      <c r="H64" s="70">
        <f t="shared" si="1"/>
        <v>0</v>
      </c>
      <c r="I64" s="47"/>
      <c r="J64" s="42"/>
      <c r="K64" s="52"/>
      <c r="L64" s="53"/>
      <c r="M64" s="53"/>
      <c r="N64" s="53"/>
      <c r="O64" s="73" t="str">
        <f t="shared" si="8"/>
        <v>0</v>
      </c>
      <c r="P64" s="53"/>
      <c r="Q64" s="55"/>
      <c r="R64" s="73">
        <f t="shared" si="9"/>
        <v>0</v>
      </c>
      <c r="S64" s="77" t="str">
        <f t="shared" ca="1" si="10"/>
        <v xml:space="preserve"> </v>
      </c>
    </row>
    <row r="65" spans="1:19" x14ac:dyDescent="0.2">
      <c r="A65" s="43" t="s">
        <v>59</v>
      </c>
      <c r="B65" s="139" t="s">
        <v>117</v>
      </c>
      <c r="C65" s="139"/>
      <c r="D65" s="44"/>
      <c r="E65" s="74">
        <v>1</v>
      </c>
      <c r="F65" s="70">
        <f t="shared" si="7"/>
        <v>0</v>
      </c>
      <c r="G65" s="70">
        <f t="shared" si="6"/>
        <v>0</v>
      </c>
      <c r="H65" s="70">
        <f t="shared" si="1"/>
        <v>0</v>
      </c>
      <c r="I65" s="47"/>
      <c r="J65" s="42"/>
      <c r="K65" s="52"/>
      <c r="L65" s="53"/>
      <c r="M65" s="53"/>
      <c r="N65" s="53"/>
      <c r="O65" s="73" t="str">
        <f t="shared" si="8"/>
        <v>0</v>
      </c>
      <c r="P65" s="53"/>
      <c r="Q65" s="55"/>
      <c r="R65" s="73">
        <f t="shared" si="9"/>
        <v>0</v>
      </c>
      <c r="S65" s="77" t="str">
        <f t="shared" ca="1" si="10"/>
        <v xml:space="preserve"> </v>
      </c>
    </row>
    <row r="66" spans="1:19" x14ac:dyDescent="0.2">
      <c r="A66" s="43" t="s">
        <v>60</v>
      </c>
      <c r="B66" s="139" t="s">
        <v>117</v>
      </c>
      <c r="C66" s="139"/>
      <c r="D66" s="44"/>
      <c r="E66" s="74">
        <v>1</v>
      </c>
      <c r="F66" s="70">
        <f t="shared" si="7"/>
        <v>0</v>
      </c>
      <c r="G66" s="70">
        <f t="shared" si="6"/>
        <v>0</v>
      </c>
      <c r="H66" s="70">
        <f t="shared" si="1"/>
        <v>0</v>
      </c>
      <c r="I66" s="47"/>
      <c r="J66" s="42"/>
      <c r="K66" s="52"/>
      <c r="L66" s="53"/>
      <c r="M66" s="53"/>
      <c r="N66" s="53"/>
      <c r="O66" s="73" t="str">
        <f t="shared" si="8"/>
        <v>0</v>
      </c>
      <c r="P66" s="53"/>
      <c r="Q66" s="55"/>
      <c r="R66" s="73">
        <f t="shared" si="9"/>
        <v>0</v>
      </c>
      <c r="S66" s="77" t="str">
        <f t="shared" ca="1" si="10"/>
        <v xml:space="preserve"> </v>
      </c>
    </row>
    <row r="67" spans="1:19" x14ac:dyDescent="0.2">
      <c r="A67" s="43" t="s">
        <v>61</v>
      </c>
      <c r="B67" s="139" t="s">
        <v>117</v>
      </c>
      <c r="C67" s="139"/>
      <c r="D67" s="44"/>
      <c r="E67" s="74">
        <v>1</v>
      </c>
      <c r="F67" s="70">
        <f t="shared" si="7"/>
        <v>0</v>
      </c>
      <c r="G67" s="70">
        <f t="shared" si="6"/>
        <v>0</v>
      </c>
      <c r="H67" s="70">
        <f t="shared" si="1"/>
        <v>0</v>
      </c>
      <c r="I67" s="47"/>
      <c r="J67" s="42"/>
      <c r="K67" s="52"/>
      <c r="L67" s="53"/>
      <c r="M67" s="53"/>
      <c r="N67" s="53"/>
      <c r="O67" s="73" t="str">
        <f t="shared" si="8"/>
        <v>0</v>
      </c>
      <c r="P67" s="53"/>
      <c r="Q67" s="55"/>
      <c r="R67" s="73">
        <f t="shared" si="9"/>
        <v>0</v>
      </c>
      <c r="S67" s="77" t="str">
        <f t="shared" ca="1" si="10"/>
        <v xml:space="preserve"> </v>
      </c>
    </row>
    <row r="68" spans="1:19" x14ac:dyDescent="0.2">
      <c r="A68" s="43" t="s">
        <v>62</v>
      </c>
      <c r="B68" s="139" t="s">
        <v>117</v>
      </c>
      <c r="C68" s="139"/>
      <c r="D68" s="44"/>
      <c r="E68" s="74">
        <v>1</v>
      </c>
      <c r="F68" s="70">
        <f t="shared" si="7"/>
        <v>0</v>
      </c>
      <c r="G68" s="70">
        <f t="shared" si="6"/>
        <v>0</v>
      </c>
      <c r="H68" s="70">
        <f t="shared" si="1"/>
        <v>0</v>
      </c>
      <c r="I68" s="47"/>
      <c r="J68" s="42"/>
      <c r="K68" s="52"/>
      <c r="L68" s="53"/>
      <c r="M68" s="53"/>
      <c r="N68" s="53"/>
      <c r="O68" s="73" t="str">
        <f t="shared" si="8"/>
        <v>0</v>
      </c>
      <c r="P68" s="53"/>
      <c r="Q68" s="55"/>
      <c r="R68" s="73">
        <f t="shared" si="9"/>
        <v>0</v>
      </c>
      <c r="S68" s="77" t="str">
        <f t="shared" ca="1" si="10"/>
        <v xml:space="preserve"> </v>
      </c>
    </row>
    <row r="69" spans="1:19" x14ac:dyDescent="0.2">
      <c r="A69" s="43" t="s">
        <v>63</v>
      </c>
      <c r="B69" s="139" t="s">
        <v>117</v>
      </c>
      <c r="C69" s="139"/>
      <c r="D69" s="44"/>
      <c r="E69" s="74">
        <v>1</v>
      </c>
      <c r="F69" s="70">
        <f t="shared" si="7"/>
        <v>0</v>
      </c>
      <c r="G69" s="70">
        <f t="shared" si="6"/>
        <v>0</v>
      </c>
      <c r="H69" s="70">
        <f t="shared" si="1"/>
        <v>0</v>
      </c>
      <c r="I69" s="47"/>
      <c r="J69" s="42"/>
      <c r="K69" s="52"/>
      <c r="L69" s="53"/>
      <c r="M69" s="53"/>
      <c r="N69" s="53"/>
      <c r="O69" s="73" t="str">
        <f t="shared" si="8"/>
        <v>0</v>
      </c>
      <c r="P69" s="53"/>
      <c r="Q69" s="55"/>
      <c r="R69" s="73">
        <f t="shared" si="9"/>
        <v>0</v>
      </c>
      <c r="S69" s="77" t="str">
        <f t="shared" ca="1" si="10"/>
        <v xml:space="preserve"> </v>
      </c>
    </row>
    <row r="70" spans="1:19" x14ac:dyDescent="0.2">
      <c r="A70" s="43" t="s">
        <v>64</v>
      </c>
      <c r="B70" s="139" t="s">
        <v>117</v>
      </c>
      <c r="C70" s="139"/>
      <c r="D70" s="44"/>
      <c r="E70" s="74">
        <v>1</v>
      </c>
      <c r="F70" s="70">
        <f t="shared" si="7"/>
        <v>0</v>
      </c>
      <c r="G70" s="70">
        <f t="shared" si="6"/>
        <v>0</v>
      </c>
      <c r="H70" s="70">
        <f t="shared" si="1"/>
        <v>0</v>
      </c>
      <c r="I70" s="47"/>
      <c r="J70" s="42"/>
      <c r="K70" s="52"/>
      <c r="L70" s="53"/>
      <c r="M70" s="53"/>
      <c r="N70" s="53"/>
      <c r="O70" s="73" t="str">
        <f t="shared" si="8"/>
        <v>0</v>
      </c>
      <c r="P70" s="53"/>
      <c r="Q70" s="55"/>
      <c r="R70" s="73">
        <f t="shared" si="9"/>
        <v>0</v>
      </c>
      <c r="S70" s="77" t="str">
        <f t="shared" ca="1" si="10"/>
        <v xml:space="preserve"> </v>
      </c>
    </row>
    <row r="71" spans="1:19" x14ac:dyDescent="0.2">
      <c r="A71" s="43" t="s">
        <v>133</v>
      </c>
      <c r="B71" s="139" t="s">
        <v>117</v>
      </c>
      <c r="C71" s="139"/>
      <c r="D71" s="44"/>
      <c r="E71" s="74">
        <v>1</v>
      </c>
      <c r="F71" s="70">
        <f t="shared" si="7"/>
        <v>0</v>
      </c>
      <c r="G71" s="70">
        <f t="shared" si="6"/>
        <v>0</v>
      </c>
      <c r="H71" s="70">
        <f t="shared" si="1"/>
        <v>0</v>
      </c>
      <c r="I71" s="47"/>
      <c r="J71" s="42"/>
      <c r="K71" s="52"/>
      <c r="L71" s="53"/>
      <c r="M71" s="53"/>
      <c r="N71" s="53"/>
      <c r="O71" s="73" t="str">
        <f t="shared" si="8"/>
        <v>0</v>
      </c>
      <c r="P71" s="53"/>
      <c r="Q71" s="55"/>
      <c r="R71" s="73">
        <f t="shared" si="9"/>
        <v>0</v>
      </c>
      <c r="S71" s="77" t="str">
        <f t="shared" ca="1" si="10"/>
        <v xml:space="preserve"> </v>
      </c>
    </row>
    <row r="72" spans="1:19" x14ac:dyDescent="0.2">
      <c r="A72" s="43" t="s">
        <v>134</v>
      </c>
      <c r="B72" s="139" t="s">
        <v>117</v>
      </c>
      <c r="C72" s="139"/>
      <c r="D72" s="44"/>
      <c r="E72" s="74">
        <v>1</v>
      </c>
      <c r="F72" s="70">
        <f t="shared" si="7"/>
        <v>0</v>
      </c>
      <c r="G72" s="70">
        <f t="shared" si="6"/>
        <v>0</v>
      </c>
      <c r="H72" s="70">
        <f t="shared" si="1"/>
        <v>0</v>
      </c>
      <c r="I72" s="47"/>
      <c r="J72" s="42"/>
      <c r="K72" s="52"/>
      <c r="L72" s="53"/>
      <c r="M72" s="53"/>
      <c r="N72" s="53"/>
      <c r="O72" s="73" t="str">
        <f t="shared" si="8"/>
        <v>0</v>
      </c>
      <c r="P72" s="53"/>
      <c r="Q72" s="55"/>
      <c r="R72" s="73">
        <f t="shared" si="9"/>
        <v>0</v>
      </c>
      <c r="S72" s="77" t="str">
        <f t="shared" ca="1" si="10"/>
        <v xml:space="preserve"> </v>
      </c>
    </row>
    <row r="73" spans="1:19" x14ac:dyDescent="0.2">
      <c r="A73" s="43" t="s">
        <v>135</v>
      </c>
      <c r="B73" s="139" t="s">
        <v>117</v>
      </c>
      <c r="C73" s="139"/>
      <c r="D73" s="44"/>
      <c r="E73" s="74">
        <v>1</v>
      </c>
      <c r="F73" s="70">
        <f t="shared" si="7"/>
        <v>0</v>
      </c>
      <c r="G73" s="70">
        <f t="shared" si="6"/>
        <v>0</v>
      </c>
      <c r="H73" s="70">
        <f t="shared" si="1"/>
        <v>0</v>
      </c>
      <c r="I73" s="47"/>
      <c r="J73" s="42"/>
      <c r="K73" s="52"/>
      <c r="L73" s="53"/>
      <c r="M73" s="53"/>
      <c r="N73" s="53"/>
      <c r="O73" s="73" t="str">
        <f t="shared" si="8"/>
        <v>0</v>
      </c>
      <c r="P73" s="53"/>
      <c r="Q73" s="55"/>
      <c r="R73" s="73">
        <f t="shared" si="9"/>
        <v>0</v>
      </c>
      <c r="S73" s="77" t="str">
        <f t="shared" ca="1" si="10"/>
        <v xml:space="preserve"> </v>
      </c>
    </row>
    <row r="74" spans="1:19" x14ac:dyDescent="0.2">
      <c r="A74" s="43" t="s">
        <v>136</v>
      </c>
      <c r="B74" s="139" t="s">
        <v>117</v>
      </c>
      <c r="C74" s="139"/>
      <c r="D74" s="44"/>
      <c r="E74" s="74">
        <v>1</v>
      </c>
      <c r="F74" s="70">
        <f t="shared" si="7"/>
        <v>0</v>
      </c>
      <c r="G74" s="70">
        <f t="shared" si="6"/>
        <v>0</v>
      </c>
      <c r="H74" s="70">
        <f t="shared" si="1"/>
        <v>0</v>
      </c>
      <c r="I74" s="47"/>
      <c r="J74" s="42"/>
      <c r="K74" s="52"/>
      <c r="L74" s="53"/>
      <c r="M74" s="53"/>
      <c r="N74" s="53"/>
      <c r="O74" s="73" t="str">
        <f t="shared" si="8"/>
        <v>0</v>
      </c>
      <c r="P74" s="53"/>
      <c r="Q74" s="55"/>
      <c r="R74" s="73">
        <f t="shared" si="9"/>
        <v>0</v>
      </c>
      <c r="S74" s="77" t="str">
        <f t="shared" ca="1" si="10"/>
        <v xml:space="preserve"> </v>
      </c>
    </row>
    <row r="75" spans="1:19" x14ac:dyDescent="0.2">
      <c r="A75" s="43" t="s">
        <v>137</v>
      </c>
      <c r="B75" s="139" t="s">
        <v>117</v>
      </c>
      <c r="C75" s="139"/>
      <c r="D75" s="44"/>
      <c r="E75" s="74">
        <v>1</v>
      </c>
      <c r="F75" s="70">
        <f t="shared" si="7"/>
        <v>0</v>
      </c>
      <c r="G75" s="70">
        <f t="shared" si="6"/>
        <v>0</v>
      </c>
      <c r="H75" s="70">
        <f t="shared" si="1"/>
        <v>0</v>
      </c>
      <c r="I75" s="47"/>
      <c r="J75" s="42"/>
      <c r="K75" s="52"/>
      <c r="L75" s="53"/>
      <c r="M75" s="53"/>
      <c r="N75" s="53"/>
      <c r="O75" s="73" t="str">
        <f t="shared" si="8"/>
        <v>0</v>
      </c>
      <c r="P75" s="53"/>
      <c r="Q75" s="55"/>
      <c r="R75" s="73">
        <f t="shared" si="9"/>
        <v>0</v>
      </c>
      <c r="S75" s="77" t="str">
        <f t="shared" ca="1" si="10"/>
        <v xml:space="preserve"> </v>
      </c>
    </row>
    <row r="76" spans="1:19" ht="39" customHeight="1" x14ac:dyDescent="0.2">
      <c r="A76" s="48" t="s">
        <v>65</v>
      </c>
      <c r="B76" s="140" t="s">
        <v>80</v>
      </c>
      <c r="C76" s="141"/>
      <c r="D76" s="141"/>
      <c r="E76" s="141"/>
      <c r="F76" s="142"/>
      <c r="G76" s="71">
        <f>SUM(G77:G126)</f>
        <v>0</v>
      </c>
      <c r="H76" s="71">
        <f>SUM(H77:H126)</f>
        <v>0</v>
      </c>
      <c r="I76" s="57"/>
      <c r="J76" s="42"/>
      <c r="K76" s="51" t="s">
        <v>173</v>
      </c>
    </row>
    <row r="77" spans="1:19" x14ac:dyDescent="0.2">
      <c r="A77" s="127" t="s">
        <v>66</v>
      </c>
      <c r="B77" s="130" t="s">
        <v>113</v>
      </c>
      <c r="C77" s="47" t="s">
        <v>114</v>
      </c>
      <c r="D77" s="133" t="s">
        <v>5</v>
      </c>
      <c r="E77" s="136"/>
      <c r="F77" s="121" t="str">
        <f>IFERROR(ROUND(AVERAGE(K77:K81),2),"0")</f>
        <v>0</v>
      </c>
      <c r="G77" s="121">
        <f>ROUND(E77*F77,2)</f>
        <v>0</v>
      </c>
      <c r="H77" s="121">
        <f>ROUND(G77*$D$7,2)</f>
        <v>0</v>
      </c>
      <c r="I77" s="124"/>
      <c r="J77" s="58"/>
      <c r="K77" s="53"/>
    </row>
    <row r="78" spans="1:19" x14ac:dyDescent="0.2">
      <c r="A78" s="128"/>
      <c r="B78" s="131"/>
      <c r="C78" s="47" t="s">
        <v>114</v>
      </c>
      <c r="D78" s="134"/>
      <c r="E78" s="137"/>
      <c r="F78" s="122"/>
      <c r="G78" s="122"/>
      <c r="H78" s="122"/>
      <c r="I78" s="125"/>
      <c r="J78" s="58"/>
      <c r="K78" s="53"/>
    </row>
    <row r="79" spans="1:19" x14ac:dyDescent="0.2">
      <c r="A79" s="128"/>
      <c r="B79" s="131"/>
      <c r="C79" s="47" t="s">
        <v>114</v>
      </c>
      <c r="D79" s="134"/>
      <c r="E79" s="137"/>
      <c r="F79" s="122"/>
      <c r="G79" s="122"/>
      <c r="H79" s="122"/>
      <c r="I79" s="125"/>
      <c r="J79" s="58"/>
      <c r="K79" s="53"/>
    </row>
    <row r="80" spans="1:19" x14ac:dyDescent="0.2">
      <c r="A80" s="128"/>
      <c r="B80" s="131"/>
      <c r="C80" s="47" t="s">
        <v>114</v>
      </c>
      <c r="D80" s="134"/>
      <c r="E80" s="137"/>
      <c r="F80" s="122"/>
      <c r="G80" s="122"/>
      <c r="H80" s="122"/>
      <c r="I80" s="125"/>
      <c r="J80" s="58"/>
      <c r="K80" s="53"/>
    </row>
    <row r="81" spans="1:11" x14ac:dyDescent="0.2">
      <c r="A81" s="129"/>
      <c r="B81" s="132"/>
      <c r="C81" s="47" t="s">
        <v>114</v>
      </c>
      <c r="D81" s="135"/>
      <c r="E81" s="138"/>
      <c r="F81" s="123"/>
      <c r="G81" s="123"/>
      <c r="H81" s="123"/>
      <c r="I81" s="126"/>
      <c r="J81" s="58"/>
      <c r="K81" s="53"/>
    </row>
    <row r="82" spans="1:11" x14ac:dyDescent="0.2">
      <c r="A82" s="127" t="s">
        <v>67</v>
      </c>
      <c r="B82" s="130" t="s">
        <v>113</v>
      </c>
      <c r="C82" s="47" t="s">
        <v>114</v>
      </c>
      <c r="D82" s="133" t="s">
        <v>5</v>
      </c>
      <c r="E82" s="136"/>
      <c r="F82" s="121" t="str">
        <f t="shared" ref="F82" si="11">IFERROR(ROUND(AVERAGE(K82:K86),2),"0")</f>
        <v>0</v>
      </c>
      <c r="G82" s="121">
        <f>ROUND(E82*F82,2)</f>
        <v>0</v>
      </c>
      <c r="H82" s="121">
        <f>ROUND(G82*$D$7,2)</f>
        <v>0</v>
      </c>
      <c r="I82" s="124"/>
      <c r="J82" s="58"/>
      <c r="K82" s="53"/>
    </row>
    <row r="83" spans="1:11" x14ac:dyDescent="0.2">
      <c r="A83" s="128"/>
      <c r="B83" s="131"/>
      <c r="C83" s="47" t="s">
        <v>114</v>
      </c>
      <c r="D83" s="134"/>
      <c r="E83" s="137"/>
      <c r="F83" s="122"/>
      <c r="G83" s="122"/>
      <c r="H83" s="122"/>
      <c r="I83" s="125"/>
      <c r="J83" s="58"/>
      <c r="K83" s="53"/>
    </row>
    <row r="84" spans="1:11" x14ac:dyDescent="0.2">
      <c r="A84" s="128"/>
      <c r="B84" s="131"/>
      <c r="C84" s="47" t="s">
        <v>114</v>
      </c>
      <c r="D84" s="134"/>
      <c r="E84" s="137"/>
      <c r="F84" s="122"/>
      <c r="G84" s="122"/>
      <c r="H84" s="122"/>
      <c r="I84" s="125"/>
      <c r="J84" s="58"/>
      <c r="K84" s="53"/>
    </row>
    <row r="85" spans="1:11" x14ac:dyDescent="0.2">
      <c r="A85" s="128"/>
      <c r="B85" s="131"/>
      <c r="C85" s="47" t="s">
        <v>114</v>
      </c>
      <c r="D85" s="134"/>
      <c r="E85" s="137"/>
      <c r="F85" s="122"/>
      <c r="G85" s="122"/>
      <c r="H85" s="122"/>
      <c r="I85" s="125"/>
      <c r="J85" s="58"/>
      <c r="K85" s="53"/>
    </row>
    <row r="86" spans="1:11" x14ac:dyDescent="0.2">
      <c r="A86" s="129"/>
      <c r="B86" s="132"/>
      <c r="C86" s="47" t="s">
        <v>114</v>
      </c>
      <c r="D86" s="135"/>
      <c r="E86" s="138"/>
      <c r="F86" s="123"/>
      <c r="G86" s="123"/>
      <c r="H86" s="123"/>
      <c r="I86" s="126"/>
      <c r="J86" s="58"/>
      <c r="K86" s="53"/>
    </row>
    <row r="87" spans="1:11" x14ac:dyDescent="0.2">
      <c r="A87" s="127" t="s">
        <v>68</v>
      </c>
      <c r="B87" s="130" t="s">
        <v>113</v>
      </c>
      <c r="C87" s="47" t="s">
        <v>114</v>
      </c>
      <c r="D87" s="133" t="s">
        <v>5</v>
      </c>
      <c r="E87" s="136"/>
      <c r="F87" s="121" t="str">
        <f t="shared" ref="F87" si="12">IFERROR(ROUND(AVERAGE(K87:K91),2),"0")</f>
        <v>0</v>
      </c>
      <c r="G87" s="121">
        <f>ROUND(E87*F87,2)</f>
        <v>0</v>
      </c>
      <c r="H87" s="121">
        <f>ROUND(G87*$D$7,2)</f>
        <v>0</v>
      </c>
      <c r="I87" s="124"/>
      <c r="J87" s="58"/>
      <c r="K87" s="53"/>
    </row>
    <row r="88" spans="1:11" x14ac:dyDescent="0.2">
      <c r="A88" s="128"/>
      <c r="B88" s="131"/>
      <c r="C88" s="47" t="s">
        <v>114</v>
      </c>
      <c r="D88" s="134"/>
      <c r="E88" s="137"/>
      <c r="F88" s="122"/>
      <c r="G88" s="122"/>
      <c r="H88" s="122"/>
      <c r="I88" s="125"/>
      <c r="J88" s="58"/>
      <c r="K88" s="53"/>
    </row>
    <row r="89" spans="1:11" x14ac:dyDescent="0.2">
      <c r="A89" s="128"/>
      <c r="B89" s="131"/>
      <c r="C89" s="47" t="s">
        <v>114</v>
      </c>
      <c r="D89" s="134"/>
      <c r="E89" s="137"/>
      <c r="F89" s="122"/>
      <c r="G89" s="122"/>
      <c r="H89" s="122"/>
      <c r="I89" s="125"/>
      <c r="J89" s="58"/>
      <c r="K89" s="53"/>
    </row>
    <row r="90" spans="1:11" x14ac:dyDescent="0.2">
      <c r="A90" s="128"/>
      <c r="B90" s="131"/>
      <c r="C90" s="47" t="s">
        <v>114</v>
      </c>
      <c r="D90" s="134"/>
      <c r="E90" s="137"/>
      <c r="F90" s="122"/>
      <c r="G90" s="122"/>
      <c r="H90" s="122"/>
      <c r="I90" s="125"/>
      <c r="J90" s="58"/>
      <c r="K90" s="53"/>
    </row>
    <row r="91" spans="1:11" x14ac:dyDescent="0.2">
      <c r="A91" s="129"/>
      <c r="B91" s="132"/>
      <c r="C91" s="47" t="s">
        <v>114</v>
      </c>
      <c r="D91" s="135"/>
      <c r="E91" s="138"/>
      <c r="F91" s="123"/>
      <c r="G91" s="123"/>
      <c r="H91" s="123"/>
      <c r="I91" s="126"/>
      <c r="J91" s="58"/>
      <c r="K91" s="53"/>
    </row>
    <row r="92" spans="1:11" x14ac:dyDescent="0.2">
      <c r="A92" s="127" t="s">
        <v>69</v>
      </c>
      <c r="B92" s="130" t="s">
        <v>113</v>
      </c>
      <c r="C92" s="47" t="s">
        <v>114</v>
      </c>
      <c r="D92" s="133" t="s">
        <v>5</v>
      </c>
      <c r="E92" s="136"/>
      <c r="F92" s="121" t="str">
        <f t="shared" ref="F92" si="13">IFERROR(ROUND(AVERAGE(K92:K96),2),"0")</f>
        <v>0</v>
      </c>
      <c r="G92" s="121">
        <f>ROUND(E92*F92,2)</f>
        <v>0</v>
      </c>
      <c r="H92" s="121">
        <f>ROUND(G92*$D$7,2)</f>
        <v>0</v>
      </c>
      <c r="I92" s="124"/>
      <c r="J92" s="58"/>
      <c r="K92" s="53"/>
    </row>
    <row r="93" spans="1:11" x14ac:dyDescent="0.2">
      <c r="A93" s="128"/>
      <c r="B93" s="131"/>
      <c r="C93" s="47" t="s">
        <v>114</v>
      </c>
      <c r="D93" s="134"/>
      <c r="E93" s="137"/>
      <c r="F93" s="122"/>
      <c r="G93" s="122"/>
      <c r="H93" s="122"/>
      <c r="I93" s="125"/>
      <c r="J93" s="58"/>
      <c r="K93" s="53"/>
    </row>
    <row r="94" spans="1:11" x14ac:dyDescent="0.2">
      <c r="A94" s="128"/>
      <c r="B94" s="131"/>
      <c r="C94" s="47" t="s">
        <v>114</v>
      </c>
      <c r="D94" s="134"/>
      <c r="E94" s="137"/>
      <c r="F94" s="122"/>
      <c r="G94" s="122"/>
      <c r="H94" s="122"/>
      <c r="I94" s="125"/>
      <c r="J94" s="58"/>
      <c r="K94" s="53"/>
    </row>
    <row r="95" spans="1:11" x14ac:dyDescent="0.2">
      <c r="A95" s="128"/>
      <c r="B95" s="131"/>
      <c r="C95" s="47" t="s">
        <v>114</v>
      </c>
      <c r="D95" s="134"/>
      <c r="E95" s="137"/>
      <c r="F95" s="122"/>
      <c r="G95" s="122"/>
      <c r="H95" s="122"/>
      <c r="I95" s="125"/>
      <c r="J95" s="58"/>
      <c r="K95" s="53"/>
    </row>
    <row r="96" spans="1:11" x14ac:dyDescent="0.2">
      <c r="A96" s="129"/>
      <c r="B96" s="132"/>
      <c r="C96" s="47" t="s">
        <v>114</v>
      </c>
      <c r="D96" s="135"/>
      <c r="E96" s="138"/>
      <c r="F96" s="123"/>
      <c r="G96" s="123"/>
      <c r="H96" s="123"/>
      <c r="I96" s="126"/>
      <c r="J96" s="58"/>
      <c r="K96" s="53"/>
    </row>
    <row r="97" spans="1:11" x14ac:dyDescent="0.2">
      <c r="A97" s="127" t="s">
        <v>70</v>
      </c>
      <c r="B97" s="130" t="s">
        <v>113</v>
      </c>
      <c r="C97" s="47" t="s">
        <v>114</v>
      </c>
      <c r="D97" s="133" t="s">
        <v>5</v>
      </c>
      <c r="E97" s="136"/>
      <c r="F97" s="121" t="str">
        <f t="shared" ref="F97" si="14">IFERROR(ROUND(AVERAGE(K97:K101),2),"0")</f>
        <v>0</v>
      </c>
      <c r="G97" s="121">
        <f>ROUND(E97*F97,2)</f>
        <v>0</v>
      </c>
      <c r="H97" s="121">
        <f>ROUND(G97*$D$7,2)</f>
        <v>0</v>
      </c>
      <c r="I97" s="124"/>
      <c r="J97" s="58"/>
      <c r="K97" s="53"/>
    </row>
    <row r="98" spans="1:11" x14ac:dyDescent="0.2">
      <c r="A98" s="128"/>
      <c r="B98" s="131"/>
      <c r="C98" s="47" t="s">
        <v>114</v>
      </c>
      <c r="D98" s="134"/>
      <c r="E98" s="137"/>
      <c r="F98" s="122"/>
      <c r="G98" s="122"/>
      <c r="H98" s="122"/>
      <c r="I98" s="125"/>
      <c r="J98" s="58"/>
      <c r="K98" s="53"/>
    </row>
    <row r="99" spans="1:11" x14ac:dyDescent="0.2">
      <c r="A99" s="128"/>
      <c r="B99" s="131"/>
      <c r="C99" s="47" t="s">
        <v>114</v>
      </c>
      <c r="D99" s="134"/>
      <c r="E99" s="137"/>
      <c r="F99" s="122"/>
      <c r="G99" s="122"/>
      <c r="H99" s="122"/>
      <c r="I99" s="125"/>
      <c r="J99" s="58"/>
      <c r="K99" s="53"/>
    </row>
    <row r="100" spans="1:11" x14ac:dyDescent="0.2">
      <c r="A100" s="128"/>
      <c r="B100" s="131"/>
      <c r="C100" s="47" t="s">
        <v>114</v>
      </c>
      <c r="D100" s="134"/>
      <c r="E100" s="137"/>
      <c r="F100" s="122"/>
      <c r="G100" s="122"/>
      <c r="H100" s="122"/>
      <c r="I100" s="125"/>
      <c r="J100" s="58"/>
      <c r="K100" s="53"/>
    </row>
    <row r="101" spans="1:11" x14ac:dyDescent="0.2">
      <c r="A101" s="129"/>
      <c r="B101" s="132"/>
      <c r="C101" s="47" t="s">
        <v>114</v>
      </c>
      <c r="D101" s="135"/>
      <c r="E101" s="138"/>
      <c r="F101" s="123"/>
      <c r="G101" s="123"/>
      <c r="H101" s="123"/>
      <c r="I101" s="126"/>
      <c r="J101" s="58"/>
      <c r="K101" s="53"/>
    </row>
    <row r="102" spans="1:11" x14ac:dyDescent="0.2">
      <c r="A102" s="127" t="s">
        <v>75</v>
      </c>
      <c r="B102" s="130" t="s">
        <v>113</v>
      </c>
      <c r="C102" s="47" t="s">
        <v>114</v>
      </c>
      <c r="D102" s="133" t="s">
        <v>5</v>
      </c>
      <c r="E102" s="136"/>
      <c r="F102" s="121" t="str">
        <f t="shared" ref="F102" si="15">IFERROR(ROUND(AVERAGE(K102:K106),2),"0")</f>
        <v>0</v>
      </c>
      <c r="G102" s="121">
        <f>ROUND(E102*F102,2)</f>
        <v>0</v>
      </c>
      <c r="H102" s="121">
        <f>ROUND(G102*$D$7,2)</f>
        <v>0</v>
      </c>
      <c r="I102" s="124"/>
      <c r="J102" s="58"/>
      <c r="K102" s="53"/>
    </row>
    <row r="103" spans="1:11" x14ac:dyDescent="0.2">
      <c r="A103" s="128"/>
      <c r="B103" s="131"/>
      <c r="C103" s="47" t="s">
        <v>114</v>
      </c>
      <c r="D103" s="134"/>
      <c r="E103" s="137"/>
      <c r="F103" s="122"/>
      <c r="G103" s="122"/>
      <c r="H103" s="122"/>
      <c r="I103" s="125"/>
      <c r="J103" s="58"/>
      <c r="K103" s="53"/>
    </row>
    <row r="104" spans="1:11" x14ac:dyDescent="0.2">
      <c r="A104" s="128"/>
      <c r="B104" s="131"/>
      <c r="C104" s="47" t="s">
        <v>114</v>
      </c>
      <c r="D104" s="134"/>
      <c r="E104" s="137"/>
      <c r="F104" s="122"/>
      <c r="G104" s="122"/>
      <c r="H104" s="122"/>
      <c r="I104" s="125"/>
      <c r="J104" s="58"/>
      <c r="K104" s="53"/>
    </row>
    <row r="105" spans="1:11" x14ac:dyDescent="0.2">
      <c r="A105" s="128"/>
      <c r="B105" s="131"/>
      <c r="C105" s="47" t="s">
        <v>114</v>
      </c>
      <c r="D105" s="134"/>
      <c r="E105" s="137"/>
      <c r="F105" s="122"/>
      <c r="G105" s="122"/>
      <c r="H105" s="122"/>
      <c r="I105" s="125"/>
      <c r="J105" s="58"/>
      <c r="K105" s="53"/>
    </row>
    <row r="106" spans="1:11" x14ac:dyDescent="0.2">
      <c r="A106" s="129"/>
      <c r="B106" s="132"/>
      <c r="C106" s="47" t="s">
        <v>114</v>
      </c>
      <c r="D106" s="135"/>
      <c r="E106" s="138"/>
      <c r="F106" s="123"/>
      <c r="G106" s="123"/>
      <c r="H106" s="123"/>
      <c r="I106" s="126"/>
      <c r="J106" s="58"/>
      <c r="K106" s="53"/>
    </row>
    <row r="107" spans="1:11" x14ac:dyDescent="0.2">
      <c r="A107" s="127" t="s">
        <v>76</v>
      </c>
      <c r="B107" s="130" t="s">
        <v>113</v>
      </c>
      <c r="C107" s="47" t="s">
        <v>114</v>
      </c>
      <c r="D107" s="133" t="s">
        <v>5</v>
      </c>
      <c r="E107" s="136"/>
      <c r="F107" s="121" t="str">
        <f t="shared" ref="F107" si="16">IFERROR(ROUND(AVERAGE(K107:K111),2),"0")</f>
        <v>0</v>
      </c>
      <c r="G107" s="121">
        <f>ROUND(E107*F107,2)</f>
        <v>0</v>
      </c>
      <c r="H107" s="121">
        <f>ROUND(G107*$D$7,2)</f>
        <v>0</v>
      </c>
      <c r="I107" s="124"/>
      <c r="J107" s="58"/>
      <c r="K107" s="53"/>
    </row>
    <row r="108" spans="1:11" x14ac:dyDescent="0.2">
      <c r="A108" s="128"/>
      <c r="B108" s="131"/>
      <c r="C108" s="47" t="s">
        <v>114</v>
      </c>
      <c r="D108" s="134"/>
      <c r="E108" s="137"/>
      <c r="F108" s="122"/>
      <c r="G108" s="122"/>
      <c r="H108" s="122"/>
      <c r="I108" s="125"/>
      <c r="J108" s="58"/>
      <c r="K108" s="53"/>
    </row>
    <row r="109" spans="1:11" x14ac:dyDescent="0.2">
      <c r="A109" s="128"/>
      <c r="B109" s="131"/>
      <c r="C109" s="47" t="s">
        <v>114</v>
      </c>
      <c r="D109" s="134"/>
      <c r="E109" s="137"/>
      <c r="F109" s="122"/>
      <c r="G109" s="122"/>
      <c r="H109" s="122"/>
      <c r="I109" s="125"/>
      <c r="J109" s="58"/>
      <c r="K109" s="53"/>
    </row>
    <row r="110" spans="1:11" x14ac:dyDescent="0.2">
      <c r="A110" s="128"/>
      <c r="B110" s="131"/>
      <c r="C110" s="47" t="s">
        <v>114</v>
      </c>
      <c r="D110" s="134"/>
      <c r="E110" s="137"/>
      <c r="F110" s="122"/>
      <c r="G110" s="122"/>
      <c r="H110" s="122"/>
      <c r="I110" s="125"/>
      <c r="J110" s="58"/>
      <c r="K110" s="53"/>
    </row>
    <row r="111" spans="1:11" x14ac:dyDescent="0.2">
      <c r="A111" s="129"/>
      <c r="B111" s="132"/>
      <c r="C111" s="47" t="s">
        <v>114</v>
      </c>
      <c r="D111" s="135"/>
      <c r="E111" s="138"/>
      <c r="F111" s="123"/>
      <c r="G111" s="123"/>
      <c r="H111" s="123"/>
      <c r="I111" s="126"/>
      <c r="J111" s="58"/>
      <c r="K111" s="53"/>
    </row>
    <row r="112" spans="1:11" x14ac:dyDescent="0.2">
      <c r="A112" s="127" t="s">
        <v>77</v>
      </c>
      <c r="B112" s="130" t="s">
        <v>113</v>
      </c>
      <c r="C112" s="47" t="s">
        <v>114</v>
      </c>
      <c r="D112" s="133" t="s">
        <v>5</v>
      </c>
      <c r="E112" s="136"/>
      <c r="F112" s="121" t="str">
        <f t="shared" ref="F112" si="17">IFERROR(ROUND(AVERAGE(K112:K116),2),"0")</f>
        <v>0</v>
      </c>
      <c r="G112" s="121">
        <f>ROUND(E112*F112,2)</f>
        <v>0</v>
      </c>
      <c r="H112" s="121">
        <f>ROUND(G112*$D$7,2)</f>
        <v>0</v>
      </c>
      <c r="I112" s="124"/>
      <c r="J112" s="58"/>
      <c r="K112" s="53"/>
    </row>
    <row r="113" spans="1:11" x14ac:dyDescent="0.2">
      <c r="A113" s="128"/>
      <c r="B113" s="131"/>
      <c r="C113" s="47" t="s">
        <v>114</v>
      </c>
      <c r="D113" s="134"/>
      <c r="E113" s="137"/>
      <c r="F113" s="122"/>
      <c r="G113" s="122"/>
      <c r="H113" s="122"/>
      <c r="I113" s="125"/>
      <c r="J113" s="58"/>
      <c r="K113" s="53"/>
    </row>
    <row r="114" spans="1:11" x14ac:dyDescent="0.2">
      <c r="A114" s="128"/>
      <c r="B114" s="131"/>
      <c r="C114" s="47" t="s">
        <v>114</v>
      </c>
      <c r="D114" s="134"/>
      <c r="E114" s="137"/>
      <c r="F114" s="122"/>
      <c r="G114" s="122"/>
      <c r="H114" s="122"/>
      <c r="I114" s="125"/>
      <c r="J114" s="58"/>
      <c r="K114" s="53"/>
    </row>
    <row r="115" spans="1:11" x14ac:dyDescent="0.2">
      <c r="A115" s="128"/>
      <c r="B115" s="131"/>
      <c r="C115" s="47" t="s">
        <v>114</v>
      </c>
      <c r="D115" s="134"/>
      <c r="E115" s="137"/>
      <c r="F115" s="122"/>
      <c r="G115" s="122"/>
      <c r="H115" s="122"/>
      <c r="I115" s="125"/>
      <c r="J115" s="58"/>
      <c r="K115" s="53"/>
    </row>
    <row r="116" spans="1:11" x14ac:dyDescent="0.2">
      <c r="A116" s="129"/>
      <c r="B116" s="132"/>
      <c r="C116" s="47" t="s">
        <v>114</v>
      </c>
      <c r="D116" s="135"/>
      <c r="E116" s="138"/>
      <c r="F116" s="123"/>
      <c r="G116" s="123"/>
      <c r="H116" s="123"/>
      <c r="I116" s="126"/>
      <c r="J116" s="58"/>
      <c r="K116" s="53"/>
    </row>
    <row r="117" spans="1:11" x14ac:dyDescent="0.2">
      <c r="A117" s="127" t="s">
        <v>78</v>
      </c>
      <c r="B117" s="130" t="s">
        <v>113</v>
      </c>
      <c r="C117" s="47" t="s">
        <v>114</v>
      </c>
      <c r="D117" s="133" t="s">
        <v>5</v>
      </c>
      <c r="E117" s="136"/>
      <c r="F117" s="121" t="str">
        <f t="shared" ref="F117" si="18">IFERROR(ROUND(AVERAGE(K117:K121),2),"0")</f>
        <v>0</v>
      </c>
      <c r="G117" s="121">
        <f>ROUND(E117*F117,2)</f>
        <v>0</v>
      </c>
      <c r="H117" s="121">
        <f>ROUND(G117*$D$7,2)</f>
        <v>0</v>
      </c>
      <c r="I117" s="124"/>
      <c r="J117" s="58"/>
      <c r="K117" s="53"/>
    </row>
    <row r="118" spans="1:11" x14ac:dyDescent="0.2">
      <c r="A118" s="128"/>
      <c r="B118" s="131"/>
      <c r="C118" s="47" t="s">
        <v>114</v>
      </c>
      <c r="D118" s="134"/>
      <c r="E118" s="137"/>
      <c r="F118" s="122"/>
      <c r="G118" s="122"/>
      <c r="H118" s="122"/>
      <c r="I118" s="125"/>
      <c r="J118" s="58"/>
      <c r="K118" s="53"/>
    </row>
    <row r="119" spans="1:11" x14ac:dyDescent="0.2">
      <c r="A119" s="128"/>
      <c r="B119" s="131"/>
      <c r="C119" s="47" t="s">
        <v>114</v>
      </c>
      <c r="D119" s="134"/>
      <c r="E119" s="137"/>
      <c r="F119" s="122"/>
      <c r="G119" s="122"/>
      <c r="H119" s="122"/>
      <c r="I119" s="125"/>
      <c r="J119" s="58"/>
      <c r="K119" s="53"/>
    </row>
    <row r="120" spans="1:11" x14ac:dyDescent="0.2">
      <c r="A120" s="128"/>
      <c r="B120" s="131"/>
      <c r="C120" s="47" t="s">
        <v>114</v>
      </c>
      <c r="D120" s="134"/>
      <c r="E120" s="137"/>
      <c r="F120" s="122"/>
      <c r="G120" s="122"/>
      <c r="H120" s="122"/>
      <c r="I120" s="125"/>
      <c r="J120" s="58"/>
      <c r="K120" s="53"/>
    </row>
    <row r="121" spans="1:11" x14ac:dyDescent="0.2">
      <c r="A121" s="129"/>
      <c r="B121" s="132"/>
      <c r="C121" s="47" t="s">
        <v>114</v>
      </c>
      <c r="D121" s="135"/>
      <c r="E121" s="138"/>
      <c r="F121" s="123"/>
      <c r="G121" s="123"/>
      <c r="H121" s="123"/>
      <c r="I121" s="126"/>
      <c r="J121" s="58"/>
      <c r="K121" s="53"/>
    </row>
    <row r="122" spans="1:11" x14ac:dyDescent="0.2">
      <c r="A122" s="127" t="s">
        <v>79</v>
      </c>
      <c r="B122" s="130" t="s">
        <v>113</v>
      </c>
      <c r="C122" s="47" t="s">
        <v>114</v>
      </c>
      <c r="D122" s="133" t="s">
        <v>5</v>
      </c>
      <c r="E122" s="136"/>
      <c r="F122" s="121" t="str">
        <f t="shared" ref="F122" si="19">IFERROR(ROUND(AVERAGE(K122:K126),2),"0")</f>
        <v>0</v>
      </c>
      <c r="G122" s="121">
        <f>ROUND(E122*F122,2)</f>
        <v>0</v>
      </c>
      <c r="H122" s="121">
        <f>ROUND(G122*$D$7,2)</f>
        <v>0</v>
      </c>
      <c r="I122" s="124"/>
      <c r="J122" s="58"/>
      <c r="K122" s="53"/>
    </row>
    <row r="123" spans="1:11" x14ac:dyDescent="0.2">
      <c r="A123" s="128"/>
      <c r="B123" s="131"/>
      <c r="C123" s="47" t="s">
        <v>114</v>
      </c>
      <c r="D123" s="134"/>
      <c r="E123" s="137"/>
      <c r="F123" s="122"/>
      <c r="G123" s="122"/>
      <c r="H123" s="122"/>
      <c r="I123" s="125"/>
      <c r="J123" s="58"/>
      <c r="K123" s="53"/>
    </row>
    <row r="124" spans="1:11" x14ac:dyDescent="0.2">
      <c r="A124" s="128"/>
      <c r="B124" s="131"/>
      <c r="C124" s="47" t="s">
        <v>114</v>
      </c>
      <c r="D124" s="134"/>
      <c r="E124" s="137"/>
      <c r="F124" s="122"/>
      <c r="G124" s="122"/>
      <c r="H124" s="122"/>
      <c r="I124" s="125"/>
      <c r="J124" s="58"/>
      <c r="K124" s="53"/>
    </row>
    <row r="125" spans="1:11" x14ac:dyDescent="0.2">
      <c r="A125" s="128"/>
      <c r="B125" s="131"/>
      <c r="C125" s="47" t="s">
        <v>114</v>
      </c>
      <c r="D125" s="134"/>
      <c r="E125" s="137"/>
      <c r="F125" s="122"/>
      <c r="G125" s="122"/>
      <c r="H125" s="122"/>
      <c r="I125" s="125"/>
      <c r="J125" s="58"/>
      <c r="K125" s="53"/>
    </row>
    <row r="126" spans="1:11" x14ac:dyDescent="0.2">
      <c r="A126" s="129"/>
      <c r="B126" s="132"/>
      <c r="C126" s="47" t="s">
        <v>114</v>
      </c>
      <c r="D126" s="135"/>
      <c r="E126" s="138"/>
      <c r="F126" s="123"/>
      <c r="G126" s="123"/>
      <c r="H126" s="123"/>
      <c r="I126" s="126"/>
      <c r="J126" s="58"/>
      <c r="K126" s="53"/>
    </row>
    <row r="127" spans="1:11" ht="12.75" customHeight="1" x14ac:dyDescent="0.2">
      <c r="A127" s="48" t="s">
        <v>71</v>
      </c>
      <c r="B127" s="140" t="s">
        <v>81</v>
      </c>
      <c r="C127" s="141"/>
      <c r="D127" s="141"/>
      <c r="E127" s="141"/>
      <c r="F127" s="142"/>
      <c r="G127" s="71">
        <f>SUM(G128,G135,G142,G149,G156,G163,G170,G177,G184,G191)</f>
        <v>0</v>
      </c>
      <c r="H127" s="71">
        <f>SUM(H128,H135,H142,H149,H156,H163,H170,H177,H184,H191)</f>
        <v>0</v>
      </c>
      <c r="I127" s="57"/>
      <c r="J127" s="42"/>
    </row>
    <row r="128" spans="1:11" x14ac:dyDescent="0.2">
      <c r="A128" s="118" t="s">
        <v>174</v>
      </c>
      <c r="B128" s="115" t="s">
        <v>145</v>
      </c>
      <c r="C128" s="59" t="s">
        <v>146</v>
      </c>
      <c r="D128" s="60"/>
      <c r="E128" s="61"/>
      <c r="F128" s="54"/>
      <c r="G128" s="72">
        <f>SUM(G129:G134)</f>
        <v>0</v>
      </c>
      <c r="H128" s="72">
        <f>ROUND(G128*$D$7,2)</f>
        <v>0</v>
      </c>
      <c r="I128" s="115"/>
    </row>
    <row r="129" spans="1:9" x14ac:dyDescent="0.2">
      <c r="A129" s="119"/>
      <c r="B129" s="116"/>
      <c r="C129" s="62" t="s">
        <v>147</v>
      </c>
      <c r="D129" s="63"/>
      <c r="E129" s="64"/>
      <c r="F129" s="53"/>
      <c r="G129" s="73">
        <f t="shared" ref="G129:G134" si="20">ROUND(E129*F129,2)</f>
        <v>0</v>
      </c>
      <c r="H129" s="65"/>
      <c r="I129" s="116"/>
    </row>
    <row r="130" spans="1:9" ht="13.5" customHeight="1" x14ac:dyDescent="0.2">
      <c r="A130" s="119"/>
      <c r="B130" s="116"/>
      <c r="C130" s="62" t="s">
        <v>148</v>
      </c>
      <c r="D130" s="63"/>
      <c r="E130" s="64"/>
      <c r="F130" s="53"/>
      <c r="G130" s="73">
        <f t="shared" si="20"/>
        <v>0</v>
      </c>
      <c r="H130" s="65"/>
      <c r="I130" s="116"/>
    </row>
    <row r="131" spans="1:9" x14ac:dyDescent="0.2">
      <c r="A131" s="119"/>
      <c r="B131" s="116"/>
      <c r="C131" s="62" t="s">
        <v>149</v>
      </c>
      <c r="D131" s="63"/>
      <c r="E131" s="64"/>
      <c r="F131" s="53"/>
      <c r="G131" s="73">
        <f t="shared" si="20"/>
        <v>0</v>
      </c>
      <c r="H131" s="65"/>
      <c r="I131" s="116"/>
    </row>
    <row r="132" spans="1:9" x14ac:dyDescent="0.2">
      <c r="A132" s="119"/>
      <c r="B132" s="116"/>
      <c r="C132" s="62" t="s">
        <v>150</v>
      </c>
      <c r="D132" s="63"/>
      <c r="E132" s="64"/>
      <c r="F132" s="53"/>
      <c r="G132" s="73">
        <f t="shared" si="20"/>
        <v>0</v>
      </c>
      <c r="H132" s="65"/>
      <c r="I132" s="116"/>
    </row>
    <row r="133" spans="1:9" x14ac:dyDescent="0.2">
      <c r="A133" s="119"/>
      <c r="B133" s="116"/>
      <c r="C133" s="65" t="s">
        <v>151</v>
      </c>
      <c r="D133" s="63"/>
      <c r="E133" s="64"/>
      <c r="F133" s="53"/>
      <c r="G133" s="73">
        <f t="shared" si="20"/>
        <v>0</v>
      </c>
      <c r="H133" s="65"/>
      <c r="I133" s="116"/>
    </row>
    <row r="134" spans="1:9" x14ac:dyDescent="0.2">
      <c r="A134" s="120"/>
      <c r="B134" s="117"/>
      <c r="C134" s="65" t="s">
        <v>151</v>
      </c>
      <c r="D134" s="63"/>
      <c r="E134" s="64"/>
      <c r="F134" s="53"/>
      <c r="G134" s="73">
        <f t="shared" si="20"/>
        <v>0</v>
      </c>
      <c r="H134" s="65"/>
      <c r="I134" s="117"/>
    </row>
    <row r="135" spans="1:9" ht="12.75" customHeight="1" x14ac:dyDescent="0.2">
      <c r="A135" s="118" t="s">
        <v>175</v>
      </c>
      <c r="B135" s="115" t="s">
        <v>145</v>
      </c>
      <c r="C135" s="59" t="s">
        <v>146</v>
      </c>
      <c r="D135" s="60"/>
      <c r="E135" s="61"/>
      <c r="F135" s="54"/>
      <c r="G135" s="72">
        <f>SUM(G136:G141)</f>
        <v>0</v>
      </c>
      <c r="H135" s="72">
        <f>ROUND(G135*$D$7,2)</f>
        <v>0</v>
      </c>
      <c r="I135" s="115"/>
    </row>
    <row r="136" spans="1:9" x14ac:dyDescent="0.2">
      <c r="A136" s="119"/>
      <c r="B136" s="116"/>
      <c r="C136" s="62" t="s">
        <v>147</v>
      </c>
      <c r="D136" s="63"/>
      <c r="E136" s="64"/>
      <c r="F136" s="53"/>
      <c r="G136" s="73">
        <f t="shared" ref="G136:G141" si="21">ROUND(E136*F136,2)</f>
        <v>0</v>
      </c>
      <c r="H136" s="65"/>
      <c r="I136" s="116"/>
    </row>
    <row r="137" spans="1:9" x14ac:dyDescent="0.2">
      <c r="A137" s="119"/>
      <c r="B137" s="116"/>
      <c r="C137" s="62" t="s">
        <v>148</v>
      </c>
      <c r="D137" s="63"/>
      <c r="E137" s="64"/>
      <c r="F137" s="53"/>
      <c r="G137" s="73">
        <f t="shared" si="21"/>
        <v>0</v>
      </c>
      <c r="H137" s="65"/>
      <c r="I137" s="116"/>
    </row>
    <row r="138" spans="1:9" x14ac:dyDescent="0.2">
      <c r="A138" s="119"/>
      <c r="B138" s="116"/>
      <c r="C138" s="62" t="s">
        <v>149</v>
      </c>
      <c r="D138" s="63"/>
      <c r="E138" s="64"/>
      <c r="F138" s="53"/>
      <c r="G138" s="73">
        <f t="shared" si="21"/>
        <v>0</v>
      </c>
      <c r="H138" s="65"/>
      <c r="I138" s="116"/>
    </row>
    <row r="139" spans="1:9" x14ac:dyDescent="0.2">
      <c r="A139" s="119"/>
      <c r="B139" s="116"/>
      <c r="C139" s="62" t="s">
        <v>150</v>
      </c>
      <c r="D139" s="63"/>
      <c r="E139" s="64"/>
      <c r="F139" s="53"/>
      <c r="G139" s="73">
        <f t="shared" si="21"/>
        <v>0</v>
      </c>
      <c r="H139" s="65"/>
      <c r="I139" s="116"/>
    </row>
    <row r="140" spans="1:9" x14ac:dyDescent="0.2">
      <c r="A140" s="119"/>
      <c r="B140" s="116"/>
      <c r="C140" s="65" t="s">
        <v>151</v>
      </c>
      <c r="D140" s="63"/>
      <c r="E140" s="64"/>
      <c r="F140" s="53"/>
      <c r="G140" s="73">
        <f t="shared" si="21"/>
        <v>0</v>
      </c>
      <c r="H140" s="65"/>
      <c r="I140" s="116"/>
    </row>
    <row r="141" spans="1:9" x14ac:dyDescent="0.2">
      <c r="A141" s="120"/>
      <c r="B141" s="117"/>
      <c r="C141" s="65" t="s">
        <v>151</v>
      </c>
      <c r="D141" s="63"/>
      <c r="E141" s="64"/>
      <c r="F141" s="53"/>
      <c r="G141" s="73">
        <f t="shared" si="21"/>
        <v>0</v>
      </c>
      <c r="H141" s="65"/>
      <c r="I141" s="117"/>
    </row>
    <row r="142" spans="1:9" ht="12.75" customHeight="1" x14ac:dyDescent="0.2">
      <c r="A142" s="118" t="s">
        <v>176</v>
      </c>
      <c r="B142" s="115" t="s">
        <v>145</v>
      </c>
      <c r="C142" s="59" t="s">
        <v>146</v>
      </c>
      <c r="D142" s="60"/>
      <c r="E142" s="61"/>
      <c r="F142" s="54"/>
      <c r="G142" s="72">
        <f>SUM(G143:G148)</f>
        <v>0</v>
      </c>
      <c r="H142" s="72">
        <f>ROUND(G142*$D$7,2)</f>
        <v>0</v>
      </c>
      <c r="I142" s="115"/>
    </row>
    <row r="143" spans="1:9" x14ac:dyDescent="0.2">
      <c r="A143" s="119"/>
      <c r="B143" s="116"/>
      <c r="C143" s="62" t="s">
        <v>147</v>
      </c>
      <c r="D143" s="63"/>
      <c r="E143" s="64"/>
      <c r="F143" s="53"/>
      <c r="G143" s="73">
        <f t="shared" ref="G143:G148" si="22">ROUND(E143*F143,2)</f>
        <v>0</v>
      </c>
      <c r="H143" s="65"/>
      <c r="I143" s="116"/>
    </row>
    <row r="144" spans="1:9" x14ac:dyDescent="0.2">
      <c r="A144" s="119"/>
      <c r="B144" s="116"/>
      <c r="C144" s="62" t="s">
        <v>148</v>
      </c>
      <c r="D144" s="63"/>
      <c r="E144" s="64"/>
      <c r="F144" s="53"/>
      <c r="G144" s="73">
        <f t="shared" si="22"/>
        <v>0</v>
      </c>
      <c r="H144" s="65"/>
      <c r="I144" s="116"/>
    </row>
    <row r="145" spans="1:9" x14ac:dyDescent="0.2">
      <c r="A145" s="119"/>
      <c r="B145" s="116"/>
      <c r="C145" s="62" t="s">
        <v>149</v>
      </c>
      <c r="D145" s="63"/>
      <c r="E145" s="64"/>
      <c r="F145" s="53"/>
      <c r="G145" s="73">
        <f t="shared" si="22"/>
        <v>0</v>
      </c>
      <c r="H145" s="65"/>
      <c r="I145" s="116"/>
    </row>
    <row r="146" spans="1:9" x14ac:dyDescent="0.2">
      <c r="A146" s="119"/>
      <c r="B146" s="116"/>
      <c r="C146" s="62" t="s">
        <v>150</v>
      </c>
      <c r="D146" s="63"/>
      <c r="E146" s="64"/>
      <c r="F146" s="53"/>
      <c r="G146" s="73">
        <f t="shared" si="22"/>
        <v>0</v>
      </c>
      <c r="H146" s="65"/>
      <c r="I146" s="116"/>
    </row>
    <row r="147" spans="1:9" x14ac:dyDescent="0.2">
      <c r="A147" s="119"/>
      <c r="B147" s="116"/>
      <c r="C147" s="65" t="s">
        <v>151</v>
      </c>
      <c r="D147" s="63"/>
      <c r="E147" s="64"/>
      <c r="F147" s="53"/>
      <c r="G147" s="73">
        <f t="shared" si="22"/>
        <v>0</v>
      </c>
      <c r="H147" s="65"/>
      <c r="I147" s="116"/>
    </row>
    <row r="148" spans="1:9" x14ac:dyDescent="0.2">
      <c r="A148" s="120"/>
      <c r="B148" s="117"/>
      <c r="C148" s="65" t="s">
        <v>151</v>
      </c>
      <c r="D148" s="63"/>
      <c r="E148" s="64"/>
      <c r="F148" s="53"/>
      <c r="G148" s="73">
        <f t="shared" si="22"/>
        <v>0</v>
      </c>
      <c r="H148" s="65"/>
      <c r="I148" s="117"/>
    </row>
    <row r="149" spans="1:9" ht="12.75" customHeight="1" x14ac:dyDescent="0.2">
      <c r="A149" s="118" t="s">
        <v>177</v>
      </c>
      <c r="B149" s="115" t="s">
        <v>145</v>
      </c>
      <c r="C149" s="59" t="s">
        <v>146</v>
      </c>
      <c r="D149" s="60"/>
      <c r="E149" s="61"/>
      <c r="F149" s="54"/>
      <c r="G149" s="72">
        <f>SUM(G150:G155)</f>
        <v>0</v>
      </c>
      <c r="H149" s="72">
        <f>ROUND(G149*$D$7,2)</f>
        <v>0</v>
      </c>
      <c r="I149" s="115"/>
    </row>
    <row r="150" spans="1:9" ht="12.75" customHeight="1" x14ac:dyDescent="0.2">
      <c r="A150" s="119"/>
      <c r="B150" s="116"/>
      <c r="C150" s="62" t="s">
        <v>147</v>
      </c>
      <c r="D150" s="63"/>
      <c r="E150" s="64"/>
      <c r="F150" s="53"/>
      <c r="G150" s="73">
        <f t="shared" ref="G150:G155" si="23">ROUND(E150*F150,2)</f>
        <v>0</v>
      </c>
      <c r="H150" s="65"/>
      <c r="I150" s="116"/>
    </row>
    <row r="151" spans="1:9" ht="12.75" customHeight="1" x14ac:dyDescent="0.2">
      <c r="A151" s="119"/>
      <c r="B151" s="116"/>
      <c r="C151" s="62" t="s">
        <v>148</v>
      </c>
      <c r="D151" s="63"/>
      <c r="E151" s="64"/>
      <c r="F151" s="53"/>
      <c r="G151" s="73">
        <f t="shared" si="23"/>
        <v>0</v>
      </c>
      <c r="H151" s="65"/>
      <c r="I151" s="116"/>
    </row>
    <row r="152" spans="1:9" ht="12.75" customHeight="1" x14ac:dyDescent="0.2">
      <c r="A152" s="119"/>
      <c r="B152" s="116"/>
      <c r="C152" s="62" t="s">
        <v>149</v>
      </c>
      <c r="D152" s="63"/>
      <c r="E152" s="64"/>
      <c r="F152" s="53"/>
      <c r="G152" s="73">
        <f t="shared" si="23"/>
        <v>0</v>
      </c>
      <c r="H152" s="65"/>
      <c r="I152" s="116"/>
    </row>
    <row r="153" spans="1:9" ht="12.75" customHeight="1" x14ac:dyDescent="0.2">
      <c r="A153" s="119"/>
      <c r="B153" s="116"/>
      <c r="C153" s="62" t="s">
        <v>150</v>
      </c>
      <c r="D153" s="63"/>
      <c r="E153" s="64"/>
      <c r="F153" s="53"/>
      <c r="G153" s="73">
        <f t="shared" si="23"/>
        <v>0</v>
      </c>
      <c r="H153" s="65"/>
      <c r="I153" s="116"/>
    </row>
    <row r="154" spans="1:9" ht="12.75" customHeight="1" x14ac:dyDescent="0.2">
      <c r="A154" s="119"/>
      <c r="B154" s="116"/>
      <c r="C154" s="65" t="s">
        <v>151</v>
      </c>
      <c r="D154" s="63"/>
      <c r="E154" s="64"/>
      <c r="F154" s="53"/>
      <c r="G154" s="73">
        <f t="shared" si="23"/>
        <v>0</v>
      </c>
      <c r="H154" s="65"/>
      <c r="I154" s="116"/>
    </row>
    <row r="155" spans="1:9" ht="12.75" customHeight="1" x14ac:dyDescent="0.2">
      <c r="A155" s="120"/>
      <c r="B155" s="117"/>
      <c r="C155" s="65" t="s">
        <v>151</v>
      </c>
      <c r="D155" s="63"/>
      <c r="E155" s="64"/>
      <c r="F155" s="53"/>
      <c r="G155" s="73">
        <f t="shared" si="23"/>
        <v>0</v>
      </c>
      <c r="H155" s="65"/>
      <c r="I155" s="117"/>
    </row>
    <row r="156" spans="1:9" ht="12.75" customHeight="1" x14ac:dyDescent="0.2">
      <c r="A156" s="118" t="s">
        <v>178</v>
      </c>
      <c r="B156" s="115" t="s">
        <v>145</v>
      </c>
      <c r="C156" s="59" t="s">
        <v>146</v>
      </c>
      <c r="D156" s="60"/>
      <c r="E156" s="61"/>
      <c r="F156" s="54"/>
      <c r="G156" s="72">
        <f>SUM(G157:G162)</f>
        <v>0</v>
      </c>
      <c r="H156" s="72">
        <f>ROUND(G156*$D$7,2)</f>
        <v>0</v>
      </c>
      <c r="I156" s="115"/>
    </row>
    <row r="157" spans="1:9" ht="12.75" customHeight="1" x14ac:dyDescent="0.2">
      <c r="A157" s="119"/>
      <c r="B157" s="116"/>
      <c r="C157" s="62" t="s">
        <v>147</v>
      </c>
      <c r="D157" s="63"/>
      <c r="E157" s="64"/>
      <c r="F157" s="53"/>
      <c r="G157" s="73">
        <f t="shared" ref="G157:G162" si="24">ROUND(E157*F157,2)</f>
        <v>0</v>
      </c>
      <c r="H157" s="65"/>
      <c r="I157" s="116"/>
    </row>
    <row r="158" spans="1:9" ht="12.75" customHeight="1" x14ac:dyDescent="0.2">
      <c r="A158" s="119"/>
      <c r="B158" s="116"/>
      <c r="C158" s="62" t="s">
        <v>148</v>
      </c>
      <c r="D158" s="63"/>
      <c r="E158" s="64"/>
      <c r="F158" s="53"/>
      <c r="G158" s="73">
        <f t="shared" si="24"/>
        <v>0</v>
      </c>
      <c r="H158" s="65"/>
      <c r="I158" s="116"/>
    </row>
    <row r="159" spans="1:9" ht="12.75" customHeight="1" x14ac:dyDescent="0.2">
      <c r="A159" s="119"/>
      <c r="B159" s="116"/>
      <c r="C159" s="62" t="s">
        <v>149</v>
      </c>
      <c r="D159" s="63"/>
      <c r="E159" s="64"/>
      <c r="F159" s="53"/>
      <c r="G159" s="73">
        <f t="shared" si="24"/>
        <v>0</v>
      </c>
      <c r="H159" s="65"/>
      <c r="I159" s="116"/>
    </row>
    <row r="160" spans="1:9" ht="12.75" customHeight="1" x14ac:dyDescent="0.2">
      <c r="A160" s="119"/>
      <c r="B160" s="116"/>
      <c r="C160" s="62" t="s">
        <v>150</v>
      </c>
      <c r="D160" s="63"/>
      <c r="E160" s="64"/>
      <c r="F160" s="53"/>
      <c r="G160" s="73">
        <f t="shared" si="24"/>
        <v>0</v>
      </c>
      <c r="H160" s="65"/>
      <c r="I160" s="116"/>
    </row>
    <row r="161" spans="1:9" ht="12.75" customHeight="1" x14ac:dyDescent="0.2">
      <c r="A161" s="119"/>
      <c r="B161" s="116"/>
      <c r="C161" s="65" t="s">
        <v>151</v>
      </c>
      <c r="D161" s="63"/>
      <c r="E161" s="64"/>
      <c r="F161" s="53"/>
      <c r="G161" s="73">
        <f t="shared" si="24"/>
        <v>0</v>
      </c>
      <c r="H161" s="65"/>
      <c r="I161" s="116"/>
    </row>
    <row r="162" spans="1:9" ht="12.75" customHeight="1" x14ac:dyDescent="0.2">
      <c r="A162" s="120"/>
      <c r="B162" s="117"/>
      <c r="C162" s="65" t="s">
        <v>151</v>
      </c>
      <c r="D162" s="63"/>
      <c r="E162" s="64"/>
      <c r="F162" s="53"/>
      <c r="G162" s="73">
        <f t="shared" si="24"/>
        <v>0</v>
      </c>
      <c r="H162" s="65"/>
      <c r="I162" s="117"/>
    </row>
    <row r="163" spans="1:9" ht="12.75" customHeight="1" x14ac:dyDescent="0.2">
      <c r="A163" s="118" t="s">
        <v>179</v>
      </c>
      <c r="B163" s="115" t="s">
        <v>145</v>
      </c>
      <c r="C163" s="59" t="s">
        <v>146</v>
      </c>
      <c r="D163" s="60"/>
      <c r="E163" s="61"/>
      <c r="F163" s="54"/>
      <c r="G163" s="72">
        <f>SUM(G164:G169)</f>
        <v>0</v>
      </c>
      <c r="H163" s="72">
        <f>ROUND(G163*$D$7,2)</f>
        <v>0</v>
      </c>
      <c r="I163" s="115"/>
    </row>
    <row r="164" spans="1:9" ht="12.75" customHeight="1" x14ac:dyDescent="0.2">
      <c r="A164" s="119"/>
      <c r="B164" s="116"/>
      <c r="C164" s="62" t="s">
        <v>147</v>
      </c>
      <c r="D164" s="63"/>
      <c r="E164" s="64"/>
      <c r="F164" s="53"/>
      <c r="G164" s="73">
        <f t="shared" ref="G164:G169" si="25">ROUND(E164*F164,2)</f>
        <v>0</v>
      </c>
      <c r="H164" s="65"/>
      <c r="I164" s="116"/>
    </row>
    <row r="165" spans="1:9" ht="12.75" customHeight="1" x14ac:dyDescent="0.2">
      <c r="A165" s="119"/>
      <c r="B165" s="116"/>
      <c r="C165" s="62" t="s">
        <v>148</v>
      </c>
      <c r="D165" s="63"/>
      <c r="E165" s="64"/>
      <c r="F165" s="53"/>
      <c r="G165" s="73">
        <f t="shared" si="25"/>
        <v>0</v>
      </c>
      <c r="H165" s="65"/>
      <c r="I165" s="116"/>
    </row>
    <row r="166" spans="1:9" ht="12.75" customHeight="1" x14ac:dyDescent="0.2">
      <c r="A166" s="119"/>
      <c r="B166" s="116"/>
      <c r="C166" s="62" t="s">
        <v>149</v>
      </c>
      <c r="D166" s="63"/>
      <c r="E166" s="64"/>
      <c r="F166" s="53"/>
      <c r="G166" s="73">
        <f t="shared" si="25"/>
        <v>0</v>
      </c>
      <c r="H166" s="65"/>
      <c r="I166" s="116"/>
    </row>
    <row r="167" spans="1:9" ht="12.75" customHeight="1" x14ac:dyDescent="0.2">
      <c r="A167" s="119"/>
      <c r="B167" s="116"/>
      <c r="C167" s="62" t="s">
        <v>150</v>
      </c>
      <c r="D167" s="63"/>
      <c r="E167" s="64"/>
      <c r="F167" s="53"/>
      <c r="G167" s="73">
        <f t="shared" si="25"/>
        <v>0</v>
      </c>
      <c r="H167" s="65"/>
      <c r="I167" s="116"/>
    </row>
    <row r="168" spans="1:9" ht="12.75" customHeight="1" x14ac:dyDescent="0.2">
      <c r="A168" s="119"/>
      <c r="B168" s="116"/>
      <c r="C168" s="65" t="s">
        <v>151</v>
      </c>
      <c r="D168" s="63"/>
      <c r="E168" s="64"/>
      <c r="F168" s="53"/>
      <c r="G168" s="73">
        <f t="shared" si="25"/>
        <v>0</v>
      </c>
      <c r="H168" s="65"/>
      <c r="I168" s="116"/>
    </row>
    <row r="169" spans="1:9" ht="12.75" customHeight="1" x14ac:dyDescent="0.2">
      <c r="A169" s="120"/>
      <c r="B169" s="117"/>
      <c r="C169" s="65" t="s">
        <v>151</v>
      </c>
      <c r="D169" s="63"/>
      <c r="E169" s="64"/>
      <c r="F169" s="53"/>
      <c r="G169" s="73">
        <f t="shared" si="25"/>
        <v>0</v>
      </c>
      <c r="H169" s="65"/>
      <c r="I169" s="117"/>
    </row>
    <row r="170" spans="1:9" ht="12.75" customHeight="1" x14ac:dyDescent="0.2">
      <c r="A170" s="118" t="s">
        <v>180</v>
      </c>
      <c r="B170" s="115" t="s">
        <v>145</v>
      </c>
      <c r="C170" s="59" t="s">
        <v>146</v>
      </c>
      <c r="D170" s="60"/>
      <c r="E170" s="61"/>
      <c r="F170" s="54"/>
      <c r="G170" s="72">
        <f>SUM(G171:G176)</f>
        <v>0</v>
      </c>
      <c r="H170" s="72">
        <f>ROUND(G170*$D$7,2)</f>
        <v>0</v>
      </c>
      <c r="I170" s="115"/>
    </row>
    <row r="171" spans="1:9" ht="12.75" customHeight="1" x14ac:dyDescent="0.2">
      <c r="A171" s="119"/>
      <c r="B171" s="116"/>
      <c r="C171" s="62" t="s">
        <v>147</v>
      </c>
      <c r="D171" s="63"/>
      <c r="E171" s="64"/>
      <c r="F171" s="53"/>
      <c r="G171" s="73">
        <f t="shared" ref="G171:G176" si="26">ROUND(E171*F171,2)</f>
        <v>0</v>
      </c>
      <c r="H171" s="65"/>
      <c r="I171" s="116"/>
    </row>
    <row r="172" spans="1:9" ht="12.75" customHeight="1" x14ac:dyDescent="0.2">
      <c r="A172" s="119"/>
      <c r="B172" s="116"/>
      <c r="C172" s="62" t="s">
        <v>148</v>
      </c>
      <c r="D172" s="63"/>
      <c r="E172" s="64"/>
      <c r="F172" s="53"/>
      <c r="G172" s="73">
        <f t="shared" si="26"/>
        <v>0</v>
      </c>
      <c r="H172" s="65"/>
      <c r="I172" s="116"/>
    </row>
    <row r="173" spans="1:9" ht="12.75" customHeight="1" x14ac:dyDescent="0.2">
      <c r="A173" s="119"/>
      <c r="B173" s="116"/>
      <c r="C173" s="62" t="s">
        <v>149</v>
      </c>
      <c r="D173" s="63"/>
      <c r="E173" s="64"/>
      <c r="F173" s="53"/>
      <c r="G173" s="73">
        <f t="shared" si="26"/>
        <v>0</v>
      </c>
      <c r="H173" s="65"/>
      <c r="I173" s="116"/>
    </row>
    <row r="174" spans="1:9" ht="12.75" customHeight="1" x14ac:dyDescent="0.2">
      <c r="A174" s="119"/>
      <c r="B174" s="116"/>
      <c r="C174" s="62" t="s">
        <v>150</v>
      </c>
      <c r="D174" s="63"/>
      <c r="E174" s="64"/>
      <c r="F174" s="53"/>
      <c r="G174" s="73">
        <f t="shared" si="26"/>
        <v>0</v>
      </c>
      <c r="H174" s="65"/>
      <c r="I174" s="116"/>
    </row>
    <row r="175" spans="1:9" ht="12.75" customHeight="1" x14ac:dyDescent="0.2">
      <c r="A175" s="119"/>
      <c r="B175" s="116"/>
      <c r="C175" s="65" t="s">
        <v>151</v>
      </c>
      <c r="D175" s="63"/>
      <c r="E175" s="64"/>
      <c r="F175" s="53"/>
      <c r="G175" s="73">
        <f t="shared" si="26"/>
        <v>0</v>
      </c>
      <c r="H175" s="65"/>
      <c r="I175" s="116"/>
    </row>
    <row r="176" spans="1:9" ht="12.75" customHeight="1" x14ac:dyDescent="0.2">
      <c r="A176" s="120"/>
      <c r="B176" s="117"/>
      <c r="C176" s="65" t="s">
        <v>151</v>
      </c>
      <c r="D176" s="63"/>
      <c r="E176" s="64"/>
      <c r="F176" s="53"/>
      <c r="G176" s="73">
        <f t="shared" si="26"/>
        <v>0</v>
      </c>
      <c r="H176" s="65"/>
      <c r="I176" s="117"/>
    </row>
    <row r="177" spans="1:9" ht="12.75" customHeight="1" x14ac:dyDescent="0.2">
      <c r="A177" s="118" t="s">
        <v>181</v>
      </c>
      <c r="B177" s="115" t="s">
        <v>145</v>
      </c>
      <c r="C177" s="59" t="s">
        <v>146</v>
      </c>
      <c r="D177" s="60"/>
      <c r="E177" s="61"/>
      <c r="F177" s="54"/>
      <c r="G177" s="72">
        <f>SUM(G178:G183)</f>
        <v>0</v>
      </c>
      <c r="H177" s="72">
        <f>ROUND(G177*$D$7,2)</f>
        <v>0</v>
      </c>
      <c r="I177" s="115"/>
    </row>
    <row r="178" spans="1:9" ht="12.75" customHeight="1" x14ac:dyDescent="0.2">
      <c r="A178" s="119"/>
      <c r="B178" s="116"/>
      <c r="C178" s="62" t="s">
        <v>147</v>
      </c>
      <c r="D178" s="63"/>
      <c r="E178" s="64"/>
      <c r="F178" s="53"/>
      <c r="G178" s="73">
        <f t="shared" ref="G178:G183" si="27">ROUND(E178*F178,2)</f>
        <v>0</v>
      </c>
      <c r="H178" s="65"/>
      <c r="I178" s="116"/>
    </row>
    <row r="179" spans="1:9" ht="12.75" customHeight="1" x14ac:dyDescent="0.2">
      <c r="A179" s="119"/>
      <c r="B179" s="116"/>
      <c r="C179" s="62" t="s">
        <v>148</v>
      </c>
      <c r="D179" s="63"/>
      <c r="E179" s="64"/>
      <c r="F179" s="53"/>
      <c r="G179" s="73">
        <f t="shared" si="27"/>
        <v>0</v>
      </c>
      <c r="H179" s="65"/>
      <c r="I179" s="116"/>
    </row>
    <row r="180" spans="1:9" ht="12.75" customHeight="1" x14ac:dyDescent="0.2">
      <c r="A180" s="119"/>
      <c r="B180" s="116"/>
      <c r="C180" s="62" t="s">
        <v>149</v>
      </c>
      <c r="D180" s="63"/>
      <c r="E180" s="64"/>
      <c r="F180" s="53"/>
      <c r="G180" s="73">
        <f t="shared" si="27"/>
        <v>0</v>
      </c>
      <c r="H180" s="65"/>
      <c r="I180" s="116"/>
    </row>
    <row r="181" spans="1:9" ht="12.75" customHeight="1" x14ac:dyDescent="0.2">
      <c r="A181" s="119"/>
      <c r="B181" s="116"/>
      <c r="C181" s="62" t="s">
        <v>150</v>
      </c>
      <c r="D181" s="63"/>
      <c r="E181" s="64"/>
      <c r="F181" s="53"/>
      <c r="G181" s="73">
        <f t="shared" si="27"/>
        <v>0</v>
      </c>
      <c r="H181" s="65"/>
      <c r="I181" s="116"/>
    </row>
    <row r="182" spans="1:9" ht="12.75" customHeight="1" x14ac:dyDescent="0.2">
      <c r="A182" s="119"/>
      <c r="B182" s="116"/>
      <c r="C182" s="65" t="s">
        <v>151</v>
      </c>
      <c r="D182" s="63"/>
      <c r="E182" s="64"/>
      <c r="F182" s="53"/>
      <c r="G182" s="73">
        <f t="shared" si="27"/>
        <v>0</v>
      </c>
      <c r="H182" s="65"/>
      <c r="I182" s="116"/>
    </row>
    <row r="183" spans="1:9" ht="12.75" customHeight="1" x14ac:dyDescent="0.2">
      <c r="A183" s="120"/>
      <c r="B183" s="117"/>
      <c r="C183" s="65" t="s">
        <v>151</v>
      </c>
      <c r="D183" s="63"/>
      <c r="E183" s="64"/>
      <c r="F183" s="53"/>
      <c r="G183" s="73">
        <f t="shared" si="27"/>
        <v>0</v>
      </c>
      <c r="H183" s="65"/>
      <c r="I183" s="117"/>
    </row>
    <row r="184" spans="1:9" ht="12.75" customHeight="1" x14ac:dyDescent="0.2">
      <c r="A184" s="118" t="s">
        <v>182</v>
      </c>
      <c r="B184" s="115" t="s">
        <v>145</v>
      </c>
      <c r="C184" s="59" t="s">
        <v>146</v>
      </c>
      <c r="D184" s="60"/>
      <c r="E184" s="61"/>
      <c r="F184" s="54"/>
      <c r="G184" s="72">
        <f>SUM(G185:G190)</f>
        <v>0</v>
      </c>
      <c r="H184" s="72">
        <f>ROUND(G184*$D$7,2)</f>
        <v>0</v>
      </c>
      <c r="I184" s="115"/>
    </row>
    <row r="185" spans="1:9" ht="12.75" customHeight="1" x14ac:dyDescent="0.2">
      <c r="A185" s="119"/>
      <c r="B185" s="116"/>
      <c r="C185" s="62" t="s">
        <v>147</v>
      </c>
      <c r="D185" s="63"/>
      <c r="E185" s="64"/>
      <c r="F185" s="53"/>
      <c r="G185" s="73">
        <f t="shared" ref="G185:G190" si="28">ROUND(E185*F185,2)</f>
        <v>0</v>
      </c>
      <c r="H185" s="65"/>
      <c r="I185" s="116"/>
    </row>
    <row r="186" spans="1:9" ht="12.75" customHeight="1" x14ac:dyDescent="0.2">
      <c r="A186" s="119"/>
      <c r="B186" s="116"/>
      <c r="C186" s="62" t="s">
        <v>148</v>
      </c>
      <c r="D186" s="63"/>
      <c r="E186" s="64"/>
      <c r="F186" s="53"/>
      <c r="G186" s="73">
        <f t="shared" si="28"/>
        <v>0</v>
      </c>
      <c r="H186" s="65"/>
      <c r="I186" s="116"/>
    </row>
    <row r="187" spans="1:9" ht="12.75" customHeight="1" x14ac:dyDescent="0.2">
      <c r="A187" s="119"/>
      <c r="B187" s="116"/>
      <c r="C187" s="62" t="s">
        <v>149</v>
      </c>
      <c r="D187" s="63"/>
      <c r="E187" s="64"/>
      <c r="F187" s="53"/>
      <c r="G187" s="73">
        <f t="shared" si="28"/>
        <v>0</v>
      </c>
      <c r="H187" s="65"/>
      <c r="I187" s="116"/>
    </row>
    <row r="188" spans="1:9" ht="12.75" customHeight="1" x14ac:dyDescent="0.2">
      <c r="A188" s="119"/>
      <c r="B188" s="116"/>
      <c r="C188" s="62" t="s">
        <v>150</v>
      </c>
      <c r="D188" s="63"/>
      <c r="E188" s="64"/>
      <c r="F188" s="53"/>
      <c r="G188" s="73">
        <f t="shared" si="28"/>
        <v>0</v>
      </c>
      <c r="H188" s="65"/>
      <c r="I188" s="116"/>
    </row>
    <row r="189" spans="1:9" ht="12.75" customHeight="1" x14ac:dyDescent="0.2">
      <c r="A189" s="119"/>
      <c r="B189" s="116"/>
      <c r="C189" s="65" t="s">
        <v>151</v>
      </c>
      <c r="D189" s="63"/>
      <c r="E189" s="64"/>
      <c r="F189" s="53"/>
      <c r="G189" s="73">
        <f t="shared" si="28"/>
        <v>0</v>
      </c>
      <c r="H189" s="65"/>
      <c r="I189" s="116"/>
    </row>
    <row r="190" spans="1:9" ht="12.75" customHeight="1" x14ac:dyDescent="0.2">
      <c r="A190" s="120"/>
      <c r="B190" s="117"/>
      <c r="C190" s="65" t="s">
        <v>151</v>
      </c>
      <c r="D190" s="63"/>
      <c r="E190" s="64"/>
      <c r="F190" s="53"/>
      <c r="G190" s="73">
        <f t="shared" si="28"/>
        <v>0</v>
      </c>
      <c r="H190" s="65"/>
      <c r="I190" s="117"/>
    </row>
    <row r="191" spans="1:9" ht="12.75" customHeight="1" x14ac:dyDescent="0.2">
      <c r="A191" s="118" t="s">
        <v>183</v>
      </c>
      <c r="B191" s="115" t="s">
        <v>145</v>
      </c>
      <c r="C191" s="59" t="s">
        <v>146</v>
      </c>
      <c r="D191" s="60"/>
      <c r="E191" s="61"/>
      <c r="F191" s="54"/>
      <c r="G191" s="72">
        <f>SUM(G192:G197)</f>
        <v>0</v>
      </c>
      <c r="H191" s="72">
        <f>ROUND(G191*$D$7,2)</f>
        <v>0</v>
      </c>
      <c r="I191" s="115"/>
    </row>
    <row r="192" spans="1:9" ht="12.75" customHeight="1" x14ac:dyDescent="0.2">
      <c r="A192" s="119"/>
      <c r="B192" s="116"/>
      <c r="C192" s="62" t="s">
        <v>147</v>
      </c>
      <c r="D192" s="63"/>
      <c r="E192" s="64"/>
      <c r="F192" s="53"/>
      <c r="G192" s="73">
        <f t="shared" ref="G192:G197" si="29">ROUND(E192*F192,2)</f>
        <v>0</v>
      </c>
      <c r="H192" s="65"/>
      <c r="I192" s="116"/>
    </row>
    <row r="193" spans="1:12" ht="12.75" customHeight="1" x14ac:dyDescent="0.2">
      <c r="A193" s="119"/>
      <c r="B193" s="116"/>
      <c r="C193" s="62" t="s">
        <v>148</v>
      </c>
      <c r="D193" s="63"/>
      <c r="E193" s="64"/>
      <c r="F193" s="53"/>
      <c r="G193" s="73">
        <f t="shared" si="29"/>
        <v>0</v>
      </c>
      <c r="H193" s="65"/>
      <c r="I193" s="116"/>
    </row>
    <row r="194" spans="1:12" ht="12.75" customHeight="1" x14ac:dyDescent="0.2">
      <c r="A194" s="119"/>
      <c r="B194" s="116"/>
      <c r="C194" s="62" t="s">
        <v>149</v>
      </c>
      <c r="D194" s="63"/>
      <c r="E194" s="64"/>
      <c r="F194" s="53"/>
      <c r="G194" s="73">
        <f t="shared" si="29"/>
        <v>0</v>
      </c>
      <c r="H194" s="65"/>
      <c r="I194" s="116"/>
    </row>
    <row r="195" spans="1:12" x14ac:dyDescent="0.2">
      <c r="A195" s="119"/>
      <c r="B195" s="116"/>
      <c r="C195" s="62" t="s">
        <v>150</v>
      </c>
      <c r="D195" s="63"/>
      <c r="E195" s="64"/>
      <c r="F195" s="53"/>
      <c r="G195" s="73">
        <f t="shared" si="29"/>
        <v>0</v>
      </c>
      <c r="H195" s="65"/>
      <c r="I195" s="116"/>
    </row>
    <row r="196" spans="1:12" x14ac:dyDescent="0.2">
      <c r="A196" s="119"/>
      <c r="B196" s="116"/>
      <c r="C196" s="65" t="s">
        <v>151</v>
      </c>
      <c r="D196" s="63"/>
      <c r="E196" s="64"/>
      <c r="F196" s="53"/>
      <c r="G196" s="73">
        <f t="shared" si="29"/>
        <v>0</v>
      </c>
      <c r="H196" s="65"/>
      <c r="I196" s="116"/>
    </row>
    <row r="197" spans="1:12" x14ac:dyDescent="0.2">
      <c r="A197" s="120"/>
      <c r="B197" s="117"/>
      <c r="C197" s="65" t="s">
        <v>151</v>
      </c>
      <c r="D197" s="63"/>
      <c r="E197" s="64"/>
      <c r="F197" s="53"/>
      <c r="G197" s="73">
        <f t="shared" si="29"/>
        <v>0</v>
      </c>
      <c r="H197" s="65"/>
      <c r="I197" s="117"/>
    </row>
    <row r="198" spans="1:12" ht="26.25" customHeight="1" x14ac:dyDescent="0.2">
      <c r="A198" s="48" t="s">
        <v>99</v>
      </c>
      <c r="B198" s="155" t="s">
        <v>82</v>
      </c>
      <c r="C198" s="155"/>
      <c r="D198" s="155"/>
      <c r="E198" s="155"/>
      <c r="F198" s="155"/>
      <c r="G198" s="71">
        <f>SUM(G199:G203)</f>
        <v>0</v>
      </c>
      <c r="H198" s="71">
        <f>SUM(H199:H203)</f>
        <v>0</v>
      </c>
      <c r="I198" s="57"/>
      <c r="J198" s="42"/>
      <c r="K198" s="51" t="s">
        <v>144</v>
      </c>
      <c r="L198" s="51" t="s">
        <v>141</v>
      </c>
    </row>
    <row r="199" spans="1:12" x14ac:dyDescent="0.2">
      <c r="A199" s="43" t="s">
        <v>100</v>
      </c>
      <c r="B199" s="139" t="s">
        <v>72</v>
      </c>
      <c r="C199" s="139"/>
      <c r="D199" s="66" t="s">
        <v>126</v>
      </c>
      <c r="E199" s="67"/>
      <c r="F199" s="70">
        <f>K199*L199</f>
        <v>0</v>
      </c>
      <c r="G199" s="70">
        <f t="shared" si="0"/>
        <v>0</v>
      </c>
      <c r="H199" s="70">
        <f>ROUND(G199*$D$7,2)</f>
        <v>0</v>
      </c>
      <c r="I199" s="47"/>
      <c r="J199" s="42"/>
      <c r="K199" s="53"/>
      <c r="L199" s="53"/>
    </row>
    <row r="200" spans="1:12" x14ac:dyDescent="0.2">
      <c r="A200" s="43" t="s">
        <v>101</v>
      </c>
      <c r="B200" s="139" t="s">
        <v>72</v>
      </c>
      <c r="C200" s="139"/>
      <c r="D200" s="66" t="s">
        <v>126</v>
      </c>
      <c r="E200" s="67"/>
      <c r="F200" s="70">
        <f t="shared" ref="F200:F203" si="30">K200*L200</f>
        <v>0</v>
      </c>
      <c r="G200" s="70">
        <f t="shared" si="0"/>
        <v>0</v>
      </c>
      <c r="H200" s="70">
        <f t="shared" ref="H200:H203" si="31">ROUND(G200*$D$7,2)</f>
        <v>0</v>
      </c>
      <c r="I200" s="47"/>
      <c r="J200" s="42"/>
      <c r="K200" s="53"/>
      <c r="L200" s="53"/>
    </row>
    <row r="201" spans="1:12" x14ac:dyDescent="0.2">
      <c r="A201" s="43" t="s">
        <v>102</v>
      </c>
      <c r="B201" s="139" t="s">
        <v>72</v>
      </c>
      <c r="C201" s="139"/>
      <c r="D201" s="66" t="s">
        <v>126</v>
      </c>
      <c r="E201" s="67"/>
      <c r="F201" s="70">
        <f t="shared" si="30"/>
        <v>0</v>
      </c>
      <c r="G201" s="70">
        <f t="shared" si="0"/>
        <v>0</v>
      </c>
      <c r="H201" s="70">
        <f t="shared" si="31"/>
        <v>0</v>
      </c>
      <c r="I201" s="47"/>
      <c r="J201" s="42"/>
      <c r="K201" s="53"/>
      <c r="L201" s="53"/>
    </row>
    <row r="202" spans="1:12" x14ac:dyDescent="0.2">
      <c r="A202" s="43" t="s">
        <v>103</v>
      </c>
      <c r="B202" s="139" t="s">
        <v>72</v>
      </c>
      <c r="C202" s="139"/>
      <c r="D202" s="66" t="s">
        <v>126</v>
      </c>
      <c r="E202" s="67"/>
      <c r="F202" s="70">
        <f t="shared" si="30"/>
        <v>0</v>
      </c>
      <c r="G202" s="70">
        <f t="shared" si="0"/>
        <v>0</v>
      </c>
      <c r="H202" s="70">
        <f t="shared" si="31"/>
        <v>0</v>
      </c>
      <c r="I202" s="47"/>
      <c r="J202" s="42"/>
      <c r="K202" s="53"/>
      <c r="L202" s="53"/>
    </row>
    <row r="203" spans="1:12" x14ac:dyDescent="0.2">
      <c r="A203" s="43" t="s">
        <v>104</v>
      </c>
      <c r="B203" s="139" t="s">
        <v>72</v>
      </c>
      <c r="C203" s="139"/>
      <c r="D203" s="66" t="s">
        <v>126</v>
      </c>
      <c r="E203" s="67"/>
      <c r="F203" s="70">
        <f t="shared" si="30"/>
        <v>0</v>
      </c>
      <c r="G203" s="70">
        <f t="shared" si="0"/>
        <v>0</v>
      </c>
      <c r="H203" s="70">
        <f t="shared" si="31"/>
        <v>0</v>
      </c>
      <c r="I203" s="47"/>
      <c r="J203" s="42"/>
      <c r="K203" s="53"/>
      <c r="L203" s="53"/>
    </row>
    <row r="204" spans="1:12" ht="26.25" customHeight="1" x14ac:dyDescent="0.2">
      <c r="A204" s="48" t="s">
        <v>105</v>
      </c>
      <c r="B204" s="155" t="s">
        <v>111</v>
      </c>
      <c r="C204" s="155"/>
      <c r="D204" s="155"/>
      <c r="E204" s="155"/>
      <c r="F204" s="155"/>
      <c r="G204" s="71">
        <f>SUM(G205:G209)</f>
        <v>0</v>
      </c>
      <c r="H204" s="71">
        <f>SUM(H205:H209)</f>
        <v>0</v>
      </c>
      <c r="I204" s="57"/>
      <c r="J204" s="42"/>
      <c r="K204" s="51" t="s">
        <v>144</v>
      </c>
      <c r="L204" s="51" t="s">
        <v>141</v>
      </c>
    </row>
    <row r="205" spans="1:12" x14ac:dyDescent="0.2">
      <c r="A205" s="43" t="s">
        <v>106</v>
      </c>
      <c r="B205" s="139" t="s">
        <v>112</v>
      </c>
      <c r="C205" s="139"/>
      <c r="D205" s="66" t="s">
        <v>126</v>
      </c>
      <c r="E205" s="67"/>
      <c r="F205" s="70">
        <f>K205*L205</f>
        <v>0</v>
      </c>
      <c r="G205" s="70">
        <f t="shared" ref="G205:G209" si="32">ROUND(E205*F205,2)</f>
        <v>0</v>
      </c>
      <c r="H205" s="70">
        <f t="shared" ref="H205:H209" si="33">ROUND(G205*$D$7,2)</f>
        <v>0</v>
      </c>
      <c r="I205" s="47"/>
      <c r="J205" s="42"/>
      <c r="K205" s="53"/>
      <c r="L205" s="53"/>
    </row>
    <row r="206" spans="1:12" x14ac:dyDescent="0.2">
      <c r="A206" s="43" t="s">
        <v>107</v>
      </c>
      <c r="B206" s="139" t="s">
        <v>112</v>
      </c>
      <c r="C206" s="139"/>
      <c r="D206" s="66" t="s">
        <v>126</v>
      </c>
      <c r="E206" s="67"/>
      <c r="F206" s="70">
        <f t="shared" ref="F206:F209" si="34">K206*L206</f>
        <v>0</v>
      </c>
      <c r="G206" s="70">
        <f t="shared" si="32"/>
        <v>0</v>
      </c>
      <c r="H206" s="70">
        <f t="shared" si="33"/>
        <v>0</v>
      </c>
      <c r="I206" s="47"/>
      <c r="J206" s="42"/>
      <c r="K206" s="53"/>
      <c r="L206" s="53"/>
    </row>
    <row r="207" spans="1:12" x14ac:dyDescent="0.2">
      <c r="A207" s="43" t="s">
        <v>108</v>
      </c>
      <c r="B207" s="139" t="s">
        <v>112</v>
      </c>
      <c r="C207" s="139"/>
      <c r="D207" s="66" t="s">
        <v>126</v>
      </c>
      <c r="E207" s="67"/>
      <c r="F207" s="70">
        <f t="shared" si="34"/>
        <v>0</v>
      </c>
      <c r="G207" s="70">
        <f t="shared" si="32"/>
        <v>0</v>
      </c>
      <c r="H207" s="70">
        <f t="shared" si="33"/>
        <v>0</v>
      </c>
      <c r="I207" s="47"/>
      <c r="J207" s="42"/>
      <c r="K207" s="53"/>
      <c r="L207" s="53"/>
    </row>
    <row r="208" spans="1:12" x14ac:dyDescent="0.2">
      <c r="A208" s="43" t="s">
        <v>109</v>
      </c>
      <c r="B208" s="139" t="s">
        <v>112</v>
      </c>
      <c r="C208" s="139"/>
      <c r="D208" s="66" t="s">
        <v>126</v>
      </c>
      <c r="E208" s="67"/>
      <c r="F208" s="70">
        <f t="shared" si="34"/>
        <v>0</v>
      </c>
      <c r="G208" s="70">
        <f t="shared" si="32"/>
        <v>0</v>
      </c>
      <c r="H208" s="70">
        <f t="shared" si="33"/>
        <v>0</v>
      </c>
      <c r="I208" s="47"/>
      <c r="J208" s="42"/>
      <c r="K208" s="53"/>
      <c r="L208" s="53"/>
    </row>
    <row r="209" spans="1:12" x14ac:dyDescent="0.2">
      <c r="A209" s="43" t="s">
        <v>110</v>
      </c>
      <c r="B209" s="139" t="s">
        <v>112</v>
      </c>
      <c r="C209" s="139"/>
      <c r="D209" s="66" t="s">
        <v>126</v>
      </c>
      <c r="E209" s="67"/>
      <c r="F209" s="70">
        <f t="shared" si="34"/>
        <v>0</v>
      </c>
      <c r="G209" s="70">
        <f t="shared" si="32"/>
        <v>0</v>
      </c>
      <c r="H209" s="70">
        <f t="shared" si="33"/>
        <v>0</v>
      </c>
      <c r="I209" s="47"/>
      <c r="J209" s="42"/>
      <c r="K209" s="53"/>
      <c r="L209" s="53"/>
    </row>
    <row r="210" spans="1:12" x14ac:dyDescent="0.2">
      <c r="A210" s="156" t="s">
        <v>43</v>
      </c>
      <c r="B210" s="156"/>
      <c r="C210" s="156"/>
      <c r="D210" s="156"/>
      <c r="E210" s="156"/>
      <c r="F210" s="156"/>
      <c r="G210" s="69">
        <f>G10+G21</f>
        <v>0</v>
      </c>
      <c r="H210" s="69">
        <f>H10+H21</f>
        <v>0</v>
      </c>
      <c r="I210" s="41"/>
      <c r="J210" s="42"/>
    </row>
    <row r="211" spans="1:12" x14ac:dyDescent="0.2">
      <c r="G211" s="68"/>
      <c r="H211" s="68"/>
    </row>
  </sheetData>
  <sheetProtection algorithmName="SHA-512" hashValue="kYSkPyxgwb/p4zTgPy+hs4Zoq/HaGgKyqpZ+cZuT0Cyj5UQg9rWbSdUwgJCMKRu9/4HbALohuZktZlSV9rQyJw==" saltValue="iNlC+KEwKWUk4B6x/mLObw==" spinCount="100000" sheet="1" objects="1" scenarios="1" formatRows="0"/>
  <mergeCells count="199">
    <mergeCell ref="D1:I1"/>
    <mergeCell ref="A3:C3"/>
    <mergeCell ref="D3:I3"/>
    <mergeCell ref="D4:E4"/>
    <mergeCell ref="F4:G4"/>
    <mergeCell ref="A5:C5"/>
    <mergeCell ref="D5:I5"/>
    <mergeCell ref="B15:C15"/>
    <mergeCell ref="B16:C16"/>
    <mergeCell ref="B17:C17"/>
    <mergeCell ref="B18:C18"/>
    <mergeCell ref="B19:C19"/>
    <mergeCell ref="B20:C20"/>
    <mergeCell ref="B9:C9"/>
    <mergeCell ref="B10:F10"/>
    <mergeCell ref="B11:C11"/>
    <mergeCell ref="B12:C12"/>
    <mergeCell ref="B13:C13"/>
    <mergeCell ref="B14:C14"/>
    <mergeCell ref="B27:C27"/>
    <mergeCell ref="B28:C28"/>
    <mergeCell ref="B29:C29"/>
    <mergeCell ref="B30:C30"/>
    <mergeCell ref="B31:C31"/>
    <mergeCell ref="B32:C32"/>
    <mergeCell ref="B21:F21"/>
    <mergeCell ref="B22:F22"/>
    <mergeCell ref="B23:C23"/>
    <mergeCell ref="B24:C24"/>
    <mergeCell ref="B25:C25"/>
    <mergeCell ref="B26:C26"/>
    <mergeCell ref="B39:C39"/>
    <mergeCell ref="B40:C40"/>
    <mergeCell ref="B41:C41"/>
    <mergeCell ref="B42:C42"/>
    <mergeCell ref="B43:C43"/>
    <mergeCell ref="B44:F44"/>
    <mergeCell ref="B33:F33"/>
    <mergeCell ref="B34:C34"/>
    <mergeCell ref="B35:C35"/>
    <mergeCell ref="B36:C36"/>
    <mergeCell ref="B37:C37"/>
    <mergeCell ref="B38:C38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F60"/>
    <mergeCell ref="B61:C61"/>
    <mergeCell ref="B62:C62"/>
    <mergeCell ref="B75:C75"/>
    <mergeCell ref="B76:F76"/>
    <mergeCell ref="A77:A81"/>
    <mergeCell ref="B77:B81"/>
    <mergeCell ref="D77:D81"/>
    <mergeCell ref="E77:E81"/>
    <mergeCell ref="F77:F81"/>
    <mergeCell ref="B69:C69"/>
    <mergeCell ref="B70:C70"/>
    <mergeCell ref="B71:C71"/>
    <mergeCell ref="B72:C72"/>
    <mergeCell ref="B73:C73"/>
    <mergeCell ref="B74:C74"/>
    <mergeCell ref="G77:G81"/>
    <mergeCell ref="H77:H81"/>
    <mergeCell ref="I77:I81"/>
    <mergeCell ref="A82:A86"/>
    <mergeCell ref="B82:B86"/>
    <mergeCell ref="D82:D86"/>
    <mergeCell ref="E82:E86"/>
    <mergeCell ref="F82:F86"/>
    <mergeCell ref="G82:G86"/>
    <mergeCell ref="H82:H86"/>
    <mergeCell ref="I82:I86"/>
    <mergeCell ref="A87:A91"/>
    <mergeCell ref="B87:B91"/>
    <mergeCell ref="D87:D91"/>
    <mergeCell ref="E87:E91"/>
    <mergeCell ref="F87:F91"/>
    <mergeCell ref="G87:G91"/>
    <mergeCell ref="H87:H91"/>
    <mergeCell ref="I87:I91"/>
    <mergeCell ref="H92:H96"/>
    <mergeCell ref="I92:I96"/>
    <mergeCell ref="A97:A101"/>
    <mergeCell ref="B97:B101"/>
    <mergeCell ref="D97:D101"/>
    <mergeCell ref="E97:E101"/>
    <mergeCell ref="F97:F101"/>
    <mergeCell ref="G97:G101"/>
    <mergeCell ref="H97:H101"/>
    <mergeCell ref="I97:I101"/>
    <mergeCell ref="A92:A96"/>
    <mergeCell ref="B92:B96"/>
    <mergeCell ref="D92:D96"/>
    <mergeCell ref="E92:E96"/>
    <mergeCell ref="F92:F96"/>
    <mergeCell ref="G92:G96"/>
    <mergeCell ref="H102:H106"/>
    <mergeCell ref="I102:I106"/>
    <mergeCell ref="A107:A111"/>
    <mergeCell ref="B107:B111"/>
    <mergeCell ref="D107:D111"/>
    <mergeCell ref="E107:E111"/>
    <mergeCell ref="F107:F111"/>
    <mergeCell ref="G107:G111"/>
    <mergeCell ref="H107:H111"/>
    <mergeCell ref="I107:I111"/>
    <mergeCell ref="A102:A106"/>
    <mergeCell ref="B102:B106"/>
    <mergeCell ref="D102:D106"/>
    <mergeCell ref="E102:E106"/>
    <mergeCell ref="F102:F106"/>
    <mergeCell ref="G102:G106"/>
    <mergeCell ref="H112:H116"/>
    <mergeCell ref="I112:I116"/>
    <mergeCell ref="A117:A121"/>
    <mergeCell ref="B117:B121"/>
    <mergeCell ref="D117:D121"/>
    <mergeCell ref="E117:E121"/>
    <mergeCell ref="F117:F121"/>
    <mergeCell ref="G117:G121"/>
    <mergeCell ref="H117:H121"/>
    <mergeCell ref="I117:I121"/>
    <mergeCell ref="A112:A116"/>
    <mergeCell ref="B112:B116"/>
    <mergeCell ref="D112:D116"/>
    <mergeCell ref="E112:E116"/>
    <mergeCell ref="F112:F116"/>
    <mergeCell ref="G112:G116"/>
    <mergeCell ref="B128:B134"/>
    <mergeCell ref="H122:H126"/>
    <mergeCell ref="I122:I126"/>
    <mergeCell ref="B127:F127"/>
    <mergeCell ref="A122:A126"/>
    <mergeCell ref="B122:B126"/>
    <mergeCell ref="D122:D126"/>
    <mergeCell ref="E122:E126"/>
    <mergeCell ref="F122:F126"/>
    <mergeCell ref="G122:G126"/>
    <mergeCell ref="A128:A134"/>
    <mergeCell ref="I128:I134"/>
    <mergeCell ref="A135:A141"/>
    <mergeCell ref="B135:B141"/>
    <mergeCell ref="I135:I141"/>
    <mergeCell ref="A142:A148"/>
    <mergeCell ref="B142:B148"/>
    <mergeCell ref="I142:I148"/>
    <mergeCell ref="A149:A155"/>
    <mergeCell ref="B149:B155"/>
    <mergeCell ref="I149:I155"/>
    <mergeCell ref="A156:A162"/>
    <mergeCell ref="B156:B162"/>
    <mergeCell ref="I156:I162"/>
    <mergeCell ref="A163:A169"/>
    <mergeCell ref="B163:B169"/>
    <mergeCell ref="I163:I169"/>
    <mergeCell ref="A170:A176"/>
    <mergeCell ref="B170:B176"/>
    <mergeCell ref="I170:I176"/>
    <mergeCell ref="A177:A183"/>
    <mergeCell ref="B177:B183"/>
    <mergeCell ref="I177:I183"/>
    <mergeCell ref="A184:A190"/>
    <mergeCell ref="B184:B190"/>
    <mergeCell ref="I184:I190"/>
    <mergeCell ref="A191:A197"/>
    <mergeCell ref="B191:B197"/>
    <mergeCell ref="I191:I197"/>
    <mergeCell ref="B207:C207"/>
    <mergeCell ref="B208:C208"/>
    <mergeCell ref="B209:C209"/>
    <mergeCell ref="A210:F210"/>
    <mergeCell ref="B198:F198"/>
    <mergeCell ref="B199:C199"/>
    <mergeCell ref="B200:C200"/>
    <mergeCell ref="B201:C201"/>
    <mergeCell ref="B202:C202"/>
    <mergeCell ref="B203:C203"/>
    <mergeCell ref="B204:F204"/>
    <mergeCell ref="B205:C205"/>
    <mergeCell ref="B206:C206"/>
  </mergeCells>
  <conditionalFormatting sqref="L10:L20">
    <cfRule type="duplicateValues" dxfId="8" priority="1"/>
  </conditionalFormatting>
  <dataValidations count="8"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77:I126"/>
    <dataValidation type="list" allowBlank="1" showInputMessage="1" showErrorMessage="1" sqref="D1:I1">
      <formula1>"Moksliniai tyrimai, Eksperimentinė plėtra"</formula1>
    </dataValidation>
    <dataValidation allowBlank="1" showErrorMessage="1" sqref="F77:F126"/>
    <dataValidation allowBlank="1" showInputMessage="1" showErrorMessage="1" prompt="Įveskite vienos pareigybės darbuotojų fizinio rodiklio pasiekimui skiriamą darbo laiką valandomis." sqref="E77:E126"/>
    <dataValidation type="list" allowBlank="1" showInputMessage="1" showErrorMessage="1" sqref="J1">
      <formula1>"Taikomieji (pramoniniai) moksliniai tyrimai, Eksperimentinė plėtra (bandomoji taikomoji veikla)"</formula1>
    </dataValidation>
    <dataValidation type="list" allowBlank="1" showInputMessage="1" showErrorMessage="1" prompt="Pasirinkite finansavimo intensyvumą, vadovaudamiesi Aprašo 71 punktu" sqref="D7">
      <formula1>"0%,15%,25%,35%,40%,45%,50%,60%,65%,70%,75%,80%"</formula1>
    </dataValidation>
    <dataValidation type="list" allowBlank="1" showInputMessage="1" showErrorMessage="1" sqref="H7">
      <formula1>"4,5"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verticalDpi="0" r:id="rId1"/>
  <headerFooter>
    <oddFooter>&amp;A&amp;RPuslapių &amp;P</oddFooter>
  </headerFooter>
  <rowBreaks count="1" manualBreakCount="1">
    <brk id="148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apas8">
    <pageSetUpPr fitToPage="1"/>
  </sheetPr>
  <dimension ref="A1:H73"/>
  <sheetViews>
    <sheetView zoomScale="115" zoomScaleNormal="115" workbookViewId="0">
      <selection activeCell="A71" sqref="A71:D71"/>
    </sheetView>
  </sheetViews>
  <sheetFormatPr defaultRowHeight="12.75" x14ac:dyDescent="0.2"/>
  <cols>
    <col min="1" max="1" width="8.5703125" style="6" customWidth="1"/>
    <col min="2" max="2" width="62" style="6" customWidth="1"/>
    <col min="3" max="3" width="23.140625" style="6" customWidth="1"/>
    <col min="4" max="4" width="16.42578125" style="6" customWidth="1"/>
    <col min="5" max="6" width="17.5703125" style="6" customWidth="1"/>
    <col min="7" max="7" width="17" style="6" customWidth="1"/>
    <col min="8" max="8" width="20" style="6" customWidth="1"/>
    <col min="9" max="16384" width="9.140625" style="6"/>
  </cols>
  <sheetData>
    <row r="1" spans="1:7" ht="15.75" x14ac:dyDescent="0.2">
      <c r="A1" s="112" t="s">
        <v>200</v>
      </c>
      <c r="B1" s="112"/>
      <c r="C1" s="112"/>
      <c r="D1" s="112"/>
      <c r="E1" s="112"/>
      <c r="F1" s="112"/>
    </row>
    <row r="2" spans="1:7" x14ac:dyDescent="0.2">
      <c r="A2" s="7"/>
      <c r="B2" s="7"/>
      <c r="C2" s="7"/>
      <c r="D2" s="7"/>
      <c r="E2" s="7"/>
      <c r="F2" s="7"/>
    </row>
    <row r="3" spans="1:7" ht="38.25" x14ac:dyDescent="0.2">
      <c r="A3" s="95" t="s">
        <v>158</v>
      </c>
      <c r="B3" s="95" t="s">
        <v>83</v>
      </c>
      <c r="C3" s="95" t="s">
        <v>138</v>
      </c>
      <c r="D3" s="95" t="s">
        <v>139</v>
      </c>
      <c r="E3" s="95" t="s">
        <v>84</v>
      </c>
      <c r="F3" s="95" t="s">
        <v>87</v>
      </c>
    </row>
    <row r="4" spans="1:7" hidden="1" x14ac:dyDescent="0.2">
      <c r="A4" s="8" t="s">
        <v>131</v>
      </c>
      <c r="B4" s="9" t="s">
        <v>0</v>
      </c>
      <c r="C4" s="9"/>
      <c r="D4" s="9"/>
      <c r="E4" s="10">
        <f>SUM(E5:E29)</f>
        <v>0</v>
      </c>
      <c r="F4" s="10">
        <f>SUM(F5:F29)</f>
        <v>0</v>
      </c>
    </row>
    <row r="5" spans="1:7" hidden="1" x14ac:dyDescent="0.2">
      <c r="A5" s="11">
        <f>'1'!$D$2</f>
        <v>0</v>
      </c>
      <c r="B5" s="12">
        <f>'1'!$D$3</f>
        <v>0</v>
      </c>
      <c r="C5" s="12">
        <f>'1'!$D$4</f>
        <v>0</v>
      </c>
      <c r="D5" s="12">
        <f>'1'!$H$4</f>
        <v>0</v>
      </c>
      <c r="E5" s="13">
        <f>'1'!$G$10</f>
        <v>0</v>
      </c>
      <c r="F5" s="13">
        <f>'1'!$H$10</f>
        <v>0</v>
      </c>
      <c r="G5" s="14"/>
    </row>
    <row r="6" spans="1:7" hidden="1" x14ac:dyDescent="0.2">
      <c r="A6" s="15">
        <f>'2'!$D$2</f>
        <v>0</v>
      </c>
      <c r="B6" s="16">
        <f>'2'!$D$3</f>
        <v>0</v>
      </c>
      <c r="C6" s="16">
        <f>'2'!$D$4</f>
        <v>0</v>
      </c>
      <c r="D6" s="16">
        <f>'2'!$H$4</f>
        <v>0</v>
      </c>
      <c r="E6" s="13">
        <f>'2'!$G$10</f>
        <v>0</v>
      </c>
      <c r="F6" s="13">
        <f>'2'!$H$10</f>
        <v>0</v>
      </c>
    </row>
    <row r="7" spans="1:7" hidden="1" x14ac:dyDescent="0.2">
      <c r="A7" s="15">
        <f>'3'!$D$2</f>
        <v>0</v>
      </c>
      <c r="B7" s="16">
        <f>'3'!$D$3</f>
        <v>0</v>
      </c>
      <c r="C7" s="16">
        <f>'3'!$D$4</f>
        <v>0</v>
      </c>
      <c r="D7" s="16">
        <f>'3'!$H$4</f>
        <v>0</v>
      </c>
      <c r="E7" s="13">
        <f>'3'!$G$10</f>
        <v>0</v>
      </c>
      <c r="F7" s="13">
        <f>'3'!$H$10</f>
        <v>0</v>
      </c>
    </row>
    <row r="8" spans="1:7" hidden="1" x14ac:dyDescent="0.2">
      <c r="A8" s="15">
        <f>'4'!$D$2</f>
        <v>0</v>
      </c>
      <c r="B8" s="16">
        <f>'4'!$D$3</f>
        <v>0</v>
      </c>
      <c r="C8" s="16">
        <f>'4'!$D$4</f>
        <v>0</v>
      </c>
      <c r="D8" s="16">
        <f>'4'!$H$4</f>
        <v>0</v>
      </c>
      <c r="E8" s="13">
        <f>'4'!$G$10</f>
        <v>0</v>
      </c>
      <c r="F8" s="13">
        <f>'4'!$H$10</f>
        <v>0</v>
      </c>
    </row>
    <row r="9" spans="1:7" hidden="1" x14ac:dyDescent="0.2">
      <c r="A9" s="15">
        <f>'5'!$D$2</f>
        <v>0</v>
      </c>
      <c r="B9" s="16">
        <f>'5'!$D$3</f>
        <v>0</v>
      </c>
      <c r="C9" s="16">
        <f>'5'!$D$4</f>
        <v>0</v>
      </c>
      <c r="D9" s="16">
        <f>'5'!$H$4</f>
        <v>0</v>
      </c>
      <c r="E9" s="13">
        <f>'5'!$G$10</f>
        <v>0</v>
      </c>
      <c r="F9" s="13">
        <f>'5'!$H$10</f>
        <v>0</v>
      </c>
    </row>
    <row r="10" spans="1:7" hidden="1" x14ac:dyDescent="0.2">
      <c r="A10" s="15">
        <f>'6'!$D$2</f>
        <v>0</v>
      </c>
      <c r="B10" s="16">
        <f>'6'!$D$3</f>
        <v>0</v>
      </c>
      <c r="C10" s="16">
        <f>'6'!$D$4</f>
        <v>0</v>
      </c>
      <c r="D10" s="16">
        <f>'6'!$H$4</f>
        <v>0</v>
      </c>
      <c r="E10" s="13">
        <f>'6'!$G$10</f>
        <v>0</v>
      </c>
      <c r="F10" s="13">
        <f>'6'!$H$10</f>
        <v>0</v>
      </c>
    </row>
    <row r="11" spans="1:7" hidden="1" x14ac:dyDescent="0.2">
      <c r="A11" s="15">
        <f>'7'!$D$2</f>
        <v>0</v>
      </c>
      <c r="B11" s="16">
        <f>'7'!$D$3</f>
        <v>0</v>
      </c>
      <c r="C11" s="16">
        <f>'7'!$D$4</f>
        <v>0</v>
      </c>
      <c r="D11" s="16">
        <f>'7'!$H$4</f>
        <v>0</v>
      </c>
      <c r="E11" s="13">
        <f>'7'!$G$10</f>
        <v>0</v>
      </c>
      <c r="F11" s="13">
        <f>'7'!$H$10</f>
        <v>0</v>
      </c>
    </row>
    <row r="12" spans="1:7" hidden="1" x14ac:dyDescent="0.2">
      <c r="A12" s="15">
        <f>'8'!$D$2</f>
        <v>0</v>
      </c>
      <c r="B12" s="16">
        <f>'8'!$D$3</f>
        <v>0</v>
      </c>
      <c r="C12" s="16">
        <f>'8'!$D$4</f>
        <v>0</v>
      </c>
      <c r="D12" s="16">
        <f>'8'!$H$4</f>
        <v>0</v>
      </c>
      <c r="E12" s="13">
        <f>'8'!$G$10</f>
        <v>0</v>
      </c>
      <c r="F12" s="13">
        <f>'8'!$H$10</f>
        <v>0</v>
      </c>
    </row>
    <row r="13" spans="1:7" hidden="1" x14ac:dyDescent="0.2">
      <c r="A13" s="15">
        <f>'9'!$D$2</f>
        <v>0</v>
      </c>
      <c r="B13" s="16">
        <f>'9'!$D$3</f>
        <v>0</v>
      </c>
      <c r="C13" s="16">
        <f>'9'!$D$4</f>
        <v>0</v>
      </c>
      <c r="D13" s="16">
        <f>'9'!$H$4</f>
        <v>0</v>
      </c>
      <c r="E13" s="13">
        <f>'9'!$G$10</f>
        <v>0</v>
      </c>
      <c r="F13" s="13">
        <f>'9'!$H$10</f>
        <v>0</v>
      </c>
    </row>
    <row r="14" spans="1:7" hidden="1" x14ac:dyDescent="0.2">
      <c r="A14" s="15">
        <f>'10'!$D$2</f>
        <v>0</v>
      </c>
      <c r="B14" s="16">
        <f>'10'!$D$3</f>
        <v>0</v>
      </c>
      <c r="C14" s="16">
        <f>'10'!$D$4</f>
        <v>0</v>
      </c>
      <c r="D14" s="16">
        <f>'10'!$H$4</f>
        <v>0</v>
      </c>
      <c r="E14" s="13">
        <f>'10'!$G$10</f>
        <v>0</v>
      </c>
      <c r="F14" s="13">
        <f>'10'!$H$10</f>
        <v>0</v>
      </c>
    </row>
    <row r="15" spans="1:7" hidden="1" x14ac:dyDescent="0.2">
      <c r="A15" s="15">
        <f>'11'!$D$2</f>
        <v>0</v>
      </c>
      <c r="B15" s="16">
        <f>'11'!$D$3</f>
        <v>0</v>
      </c>
      <c r="C15" s="16">
        <f>'11'!$D$4</f>
        <v>0</v>
      </c>
      <c r="D15" s="16">
        <f>'11'!$H$4</f>
        <v>0</v>
      </c>
      <c r="E15" s="13">
        <f>'11'!$G$10</f>
        <v>0</v>
      </c>
      <c r="F15" s="13">
        <f>'11'!$H$10</f>
        <v>0</v>
      </c>
    </row>
    <row r="16" spans="1:7" hidden="1" x14ac:dyDescent="0.2">
      <c r="A16" s="15">
        <f>'12'!$D$2</f>
        <v>0</v>
      </c>
      <c r="B16" s="16">
        <f>'12'!$D$3</f>
        <v>0</v>
      </c>
      <c r="C16" s="16">
        <f>'12'!$D$4</f>
        <v>0</v>
      </c>
      <c r="D16" s="16">
        <f>'12'!$H$4</f>
        <v>0</v>
      </c>
      <c r="E16" s="13">
        <f>'12'!$G$10</f>
        <v>0</v>
      </c>
      <c r="F16" s="13">
        <f>'12'!$H$10</f>
        <v>0</v>
      </c>
    </row>
    <row r="17" spans="1:6" hidden="1" x14ac:dyDescent="0.2">
      <c r="A17" s="15">
        <f>'13'!$D$2</f>
        <v>0</v>
      </c>
      <c r="B17" s="16">
        <f>'13'!$D$3</f>
        <v>0</v>
      </c>
      <c r="C17" s="16">
        <f>'13'!$D$4</f>
        <v>0</v>
      </c>
      <c r="D17" s="16">
        <f>'13'!$H$4</f>
        <v>0</v>
      </c>
      <c r="E17" s="13">
        <f>'13'!$G$10</f>
        <v>0</v>
      </c>
      <c r="F17" s="13">
        <f>'13'!$H$10</f>
        <v>0</v>
      </c>
    </row>
    <row r="18" spans="1:6" hidden="1" x14ac:dyDescent="0.2">
      <c r="A18" s="15">
        <f>'14'!$D$2</f>
        <v>0</v>
      </c>
      <c r="B18" s="16">
        <f>'14'!$D$3</f>
        <v>0</v>
      </c>
      <c r="C18" s="16">
        <f>'14'!$D$4</f>
        <v>0</v>
      </c>
      <c r="D18" s="16">
        <f>'14'!$H$4</f>
        <v>0</v>
      </c>
      <c r="E18" s="13">
        <f>'14'!$G$10</f>
        <v>0</v>
      </c>
      <c r="F18" s="13">
        <f>'14'!$H$10</f>
        <v>0</v>
      </c>
    </row>
    <row r="19" spans="1:6" hidden="1" x14ac:dyDescent="0.2">
      <c r="A19" s="15">
        <f>'15'!$D$2</f>
        <v>0</v>
      </c>
      <c r="B19" s="16">
        <f>'15'!$D$3</f>
        <v>0</v>
      </c>
      <c r="C19" s="16">
        <f>'15'!$D$4</f>
        <v>0</v>
      </c>
      <c r="D19" s="16">
        <f>'15'!$H$4</f>
        <v>0</v>
      </c>
      <c r="E19" s="13">
        <f>'15'!$G$10</f>
        <v>0</v>
      </c>
      <c r="F19" s="13">
        <f>'15'!$H$10</f>
        <v>0</v>
      </c>
    </row>
    <row r="20" spans="1:6" hidden="1" x14ac:dyDescent="0.2">
      <c r="A20" s="15">
        <f>'16'!$D$2</f>
        <v>0</v>
      </c>
      <c r="B20" s="16">
        <f>'16'!$D$3</f>
        <v>0</v>
      </c>
      <c r="C20" s="16">
        <f>'16'!$D$4</f>
        <v>0</v>
      </c>
      <c r="D20" s="16">
        <f>'16'!$H$4</f>
        <v>0</v>
      </c>
      <c r="E20" s="13">
        <f>'16'!$G$10</f>
        <v>0</v>
      </c>
      <c r="F20" s="13">
        <f>'16'!$H$10</f>
        <v>0</v>
      </c>
    </row>
    <row r="21" spans="1:6" hidden="1" x14ac:dyDescent="0.2">
      <c r="A21" s="15">
        <f>'17'!$D$2</f>
        <v>0</v>
      </c>
      <c r="B21" s="16">
        <f>'17'!$D$3</f>
        <v>0</v>
      </c>
      <c r="C21" s="16">
        <f>'17'!$D$4</f>
        <v>0</v>
      </c>
      <c r="D21" s="16">
        <f>'17'!$H$4</f>
        <v>0</v>
      </c>
      <c r="E21" s="13">
        <f>'17'!$G$10</f>
        <v>0</v>
      </c>
      <c r="F21" s="13">
        <f>'17'!$H$10</f>
        <v>0</v>
      </c>
    </row>
    <row r="22" spans="1:6" hidden="1" x14ac:dyDescent="0.2">
      <c r="A22" s="15">
        <f>'18'!$D$2</f>
        <v>0</v>
      </c>
      <c r="B22" s="16">
        <f>'18'!$D$3</f>
        <v>0</v>
      </c>
      <c r="C22" s="16">
        <f>'18'!$D$4</f>
        <v>0</v>
      </c>
      <c r="D22" s="16">
        <f>'18'!$H$4</f>
        <v>0</v>
      </c>
      <c r="E22" s="13">
        <f>'18'!$G$10</f>
        <v>0</v>
      </c>
      <c r="F22" s="13">
        <f>'18'!$H$10</f>
        <v>0</v>
      </c>
    </row>
    <row r="23" spans="1:6" hidden="1" x14ac:dyDescent="0.2">
      <c r="A23" s="15">
        <f>'19'!$D$2</f>
        <v>0</v>
      </c>
      <c r="B23" s="16">
        <f>'19'!$D$3</f>
        <v>0</v>
      </c>
      <c r="C23" s="16">
        <f>'19'!$D$4</f>
        <v>0</v>
      </c>
      <c r="D23" s="16">
        <f>'19'!$H$4</f>
        <v>0</v>
      </c>
      <c r="E23" s="13">
        <f>'19'!$G$10</f>
        <v>0</v>
      </c>
      <c r="F23" s="13">
        <f>'19'!$H$10</f>
        <v>0</v>
      </c>
    </row>
    <row r="24" spans="1:6" hidden="1" x14ac:dyDescent="0.2">
      <c r="A24" s="15">
        <f>'20'!$D$2</f>
        <v>0</v>
      </c>
      <c r="B24" s="16">
        <f>'20'!$D$3</f>
        <v>0</v>
      </c>
      <c r="C24" s="16">
        <f>'20'!$D$4</f>
        <v>0</v>
      </c>
      <c r="D24" s="16">
        <f>'20'!$H$4</f>
        <v>0</v>
      </c>
      <c r="E24" s="13">
        <f>'20'!$G$10</f>
        <v>0</v>
      </c>
      <c r="F24" s="13">
        <f>'20'!$H$10</f>
        <v>0</v>
      </c>
    </row>
    <row r="25" spans="1:6" hidden="1" x14ac:dyDescent="0.2">
      <c r="A25" s="15">
        <f>'21'!$D$2</f>
        <v>0</v>
      </c>
      <c r="B25" s="16">
        <f>'21'!$D$3</f>
        <v>0</v>
      </c>
      <c r="C25" s="16">
        <f>'21'!$D$4</f>
        <v>0</v>
      </c>
      <c r="D25" s="16">
        <f>'21'!$H$4</f>
        <v>0</v>
      </c>
      <c r="E25" s="13">
        <f>'21'!$G$10</f>
        <v>0</v>
      </c>
      <c r="F25" s="13">
        <f>'21'!$H$10</f>
        <v>0</v>
      </c>
    </row>
    <row r="26" spans="1:6" hidden="1" x14ac:dyDescent="0.2">
      <c r="A26" s="15">
        <f>'22'!$D$2</f>
        <v>0</v>
      </c>
      <c r="B26" s="16">
        <f>'22'!$D$3</f>
        <v>0</v>
      </c>
      <c r="C26" s="16">
        <f>'22'!$D$4</f>
        <v>0</v>
      </c>
      <c r="D26" s="16">
        <f>'22'!$H$4</f>
        <v>0</v>
      </c>
      <c r="E26" s="13">
        <f>'22'!$G$10</f>
        <v>0</v>
      </c>
      <c r="F26" s="13">
        <f>'22'!$H$10</f>
        <v>0</v>
      </c>
    </row>
    <row r="27" spans="1:6" hidden="1" x14ac:dyDescent="0.2">
      <c r="A27" s="15">
        <f>'23'!$D$2</f>
        <v>0</v>
      </c>
      <c r="B27" s="16">
        <f>'23'!$D$3</f>
        <v>0</v>
      </c>
      <c r="C27" s="16">
        <f>'23'!$D$4</f>
        <v>0</v>
      </c>
      <c r="D27" s="16">
        <f>'23'!$H$4</f>
        <v>0</v>
      </c>
      <c r="E27" s="13">
        <f>'23'!$G$10</f>
        <v>0</v>
      </c>
      <c r="F27" s="13">
        <f>'23'!$H$10</f>
        <v>0</v>
      </c>
    </row>
    <row r="28" spans="1:6" hidden="1" x14ac:dyDescent="0.2">
      <c r="A28" s="15">
        <f>'24'!$D$2</f>
        <v>0</v>
      </c>
      <c r="B28" s="16">
        <f>'24'!$D$3</f>
        <v>0</v>
      </c>
      <c r="C28" s="16">
        <f>'24'!$D$4</f>
        <v>0</v>
      </c>
      <c r="D28" s="16">
        <f>'24'!$H$4</f>
        <v>0</v>
      </c>
      <c r="E28" s="13">
        <f>'24'!$G$10</f>
        <v>0</v>
      </c>
      <c r="F28" s="13">
        <f>'24'!$H$10</f>
        <v>0</v>
      </c>
    </row>
    <row r="29" spans="1:6" hidden="1" x14ac:dyDescent="0.2">
      <c r="A29" s="15">
        <f>'25'!$D$2</f>
        <v>0</v>
      </c>
      <c r="B29" s="16">
        <f>'25'!$D$3</f>
        <v>0</v>
      </c>
      <c r="C29" s="16">
        <f>'25'!$D$4</f>
        <v>0</v>
      </c>
      <c r="D29" s="16">
        <f>'25'!$H$4</f>
        <v>0</v>
      </c>
      <c r="E29" s="13">
        <f>'25'!$G$10</f>
        <v>0</v>
      </c>
      <c r="F29" s="13">
        <f>'25'!$H$10</f>
        <v>0</v>
      </c>
    </row>
    <row r="30" spans="1:6" hidden="1" x14ac:dyDescent="0.2">
      <c r="A30" s="8" t="s">
        <v>127</v>
      </c>
      <c r="B30" s="9" t="s">
        <v>128</v>
      </c>
      <c r="C30" s="9"/>
      <c r="D30" s="9"/>
      <c r="E30" s="10">
        <f>SUM(E31:E55)</f>
        <v>0</v>
      </c>
      <c r="F30" s="10">
        <f>SUM(F31:F55)</f>
        <v>0</v>
      </c>
    </row>
    <row r="31" spans="1:6" hidden="1" x14ac:dyDescent="0.2">
      <c r="A31" s="11">
        <f>'1'!$D$2</f>
        <v>0</v>
      </c>
      <c r="B31" s="12">
        <f>'1'!$D$3</f>
        <v>0</v>
      </c>
      <c r="C31" s="12">
        <f>'1'!$D$4</f>
        <v>0</v>
      </c>
      <c r="D31" s="12">
        <f>'1'!$H$4</f>
        <v>0</v>
      </c>
      <c r="E31" s="13">
        <f>'1'!$G$21</f>
        <v>0</v>
      </c>
      <c r="F31" s="13">
        <f>'1'!$H$21</f>
        <v>0</v>
      </c>
    </row>
    <row r="32" spans="1:6" hidden="1" x14ac:dyDescent="0.2">
      <c r="A32" s="15">
        <f>'2'!$D$2</f>
        <v>0</v>
      </c>
      <c r="B32" s="16">
        <f>'2'!$D$3</f>
        <v>0</v>
      </c>
      <c r="C32" s="16">
        <f>'2'!$D$4</f>
        <v>0</v>
      </c>
      <c r="D32" s="16">
        <f>'2'!$H$4</f>
        <v>0</v>
      </c>
      <c r="E32" s="13">
        <f>'2'!$G$21</f>
        <v>0</v>
      </c>
      <c r="F32" s="13">
        <f>'2'!$H$21</f>
        <v>0</v>
      </c>
    </row>
    <row r="33" spans="1:6" hidden="1" x14ac:dyDescent="0.2">
      <c r="A33" s="15">
        <f>'3'!$D$2</f>
        <v>0</v>
      </c>
      <c r="B33" s="16">
        <f>'3'!$D$3</f>
        <v>0</v>
      </c>
      <c r="C33" s="16">
        <f>'3'!$D$4</f>
        <v>0</v>
      </c>
      <c r="D33" s="16">
        <f>'3'!$H$4</f>
        <v>0</v>
      </c>
      <c r="E33" s="13">
        <f>'3'!$G$21</f>
        <v>0</v>
      </c>
      <c r="F33" s="13">
        <f>'3'!$H$21</f>
        <v>0</v>
      </c>
    </row>
    <row r="34" spans="1:6" hidden="1" x14ac:dyDescent="0.2">
      <c r="A34" s="15">
        <f>'4'!$D$2</f>
        <v>0</v>
      </c>
      <c r="B34" s="16">
        <f>'4'!$D$3</f>
        <v>0</v>
      </c>
      <c r="C34" s="16">
        <f>'4'!$D$4</f>
        <v>0</v>
      </c>
      <c r="D34" s="16">
        <f>'4'!$H$4</f>
        <v>0</v>
      </c>
      <c r="E34" s="13">
        <f>'4'!$G$21</f>
        <v>0</v>
      </c>
      <c r="F34" s="13">
        <f>'4'!$H$21</f>
        <v>0</v>
      </c>
    </row>
    <row r="35" spans="1:6" hidden="1" x14ac:dyDescent="0.2">
      <c r="A35" s="15">
        <f>'5'!$D$2</f>
        <v>0</v>
      </c>
      <c r="B35" s="16">
        <f>'5'!$D$3</f>
        <v>0</v>
      </c>
      <c r="C35" s="16">
        <f>'5'!$D$4</f>
        <v>0</v>
      </c>
      <c r="D35" s="16">
        <f>'5'!$H$4</f>
        <v>0</v>
      </c>
      <c r="E35" s="13">
        <f>'5'!$G$21</f>
        <v>0</v>
      </c>
      <c r="F35" s="13">
        <f>'5'!$H$21</f>
        <v>0</v>
      </c>
    </row>
    <row r="36" spans="1:6" hidden="1" x14ac:dyDescent="0.2">
      <c r="A36" s="15">
        <f>'6'!$D$2</f>
        <v>0</v>
      </c>
      <c r="B36" s="16">
        <f>'6'!$D$3</f>
        <v>0</v>
      </c>
      <c r="C36" s="16">
        <f>'6'!$D$4</f>
        <v>0</v>
      </c>
      <c r="D36" s="16">
        <f>'6'!$H$4</f>
        <v>0</v>
      </c>
      <c r="E36" s="13">
        <f>'6'!$G$21</f>
        <v>0</v>
      </c>
      <c r="F36" s="13">
        <f>'6'!$H$21</f>
        <v>0</v>
      </c>
    </row>
    <row r="37" spans="1:6" hidden="1" x14ac:dyDescent="0.2">
      <c r="A37" s="15">
        <f>'7'!$D$2</f>
        <v>0</v>
      </c>
      <c r="B37" s="16">
        <f>'7'!$D$3</f>
        <v>0</v>
      </c>
      <c r="C37" s="16">
        <f>'7'!$D$4</f>
        <v>0</v>
      </c>
      <c r="D37" s="16">
        <f>'7'!$H$4</f>
        <v>0</v>
      </c>
      <c r="E37" s="13">
        <f>'7'!$G$21</f>
        <v>0</v>
      </c>
      <c r="F37" s="13">
        <f>'7'!$H$21</f>
        <v>0</v>
      </c>
    </row>
    <row r="38" spans="1:6" hidden="1" x14ac:dyDescent="0.2">
      <c r="A38" s="15">
        <f>'8'!$D$2</f>
        <v>0</v>
      </c>
      <c r="B38" s="16">
        <f>'8'!$D$3</f>
        <v>0</v>
      </c>
      <c r="C38" s="16">
        <f>'8'!$D$4</f>
        <v>0</v>
      </c>
      <c r="D38" s="16">
        <f>'8'!$H$4</f>
        <v>0</v>
      </c>
      <c r="E38" s="13">
        <f>'8'!$G$21</f>
        <v>0</v>
      </c>
      <c r="F38" s="13">
        <f>'8'!$H$21</f>
        <v>0</v>
      </c>
    </row>
    <row r="39" spans="1:6" hidden="1" x14ac:dyDescent="0.2">
      <c r="A39" s="15">
        <f>'9'!$D$2</f>
        <v>0</v>
      </c>
      <c r="B39" s="16">
        <f>'9'!$D$3</f>
        <v>0</v>
      </c>
      <c r="C39" s="16">
        <f>'9'!$D$4</f>
        <v>0</v>
      </c>
      <c r="D39" s="16">
        <f>'9'!$H$4</f>
        <v>0</v>
      </c>
      <c r="E39" s="13">
        <f>'9'!$G$21</f>
        <v>0</v>
      </c>
      <c r="F39" s="13">
        <f>'9'!$H$21</f>
        <v>0</v>
      </c>
    </row>
    <row r="40" spans="1:6" hidden="1" x14ac:dyDescent="0.2">
      <c r="A40" s="15">
        <f>'10'!$D$2</f>
        <v>0</v>
      </c>
      <c r="B40" s="16">
        <f>'10'!$D$3</f>
        <v>0</v>
      </c>
      <c r="C40" s="16">
        <f>'10'!$D$4</f>
        <v>0</v>
      </c>
      <c r="D40" s="16">
        <f>'10'!$H$4</f>
        <v>0</v>
      </c>
      <c r="E40" s="13">
        <f>'10'!$G$21</f>
        <v>0</v>
      </c>
      <c r="F40" s="13">
        <f>'10'!$H$21</f>
        <v>0</v>
      </c>
    </row>
    <row r="41" spans="1:6" hidden="1" x14ac:dyDescent="0.2">
      <c r="A41" s="15">
        <f>'11'!$D$2</f>
        <v>0</v>
      </c>
      <c r="B41" s="16">
        <f>'11'!$D$3</f>
        <v>0</v>
      </c>
      <c r="C41" s="16">
        <f>'11'!$D$4</f>
        <v>0</v>
      </c>
      <c r="D41" s="16">
        <f>'11'!$H$4</f>
        <v>0</v>
      </c>
      <c r="E41" s="13">
        <f>'11'!$G$21</f>
        <v>0</v>
      </c>
      <c r="F41" s="13">
        <f>'11'!$H$21</f>
        <v>0</v>
      </c>
    </row>
    <row r="42" spans="1:6" hidden="1" x14ac:dyDescent="0.2">
      <c r="A42" s="15">
        <f>'12'!$D$2</f>
        <v>0</v>
      </c>
      <c r="B42" s="16">
        <f>'12'!$D$3</f>
        <v>0</v>
      </c>
      <c r="C42" s="16">
        <f>'12'!$D$4</f>
        <v>0</v>
      </c>
      <c r="D42" s="16">
        <f>'12'!$H$4</f>
        <v>0</v>
      </c>
      <c r="E42" s="13">
        <f>'12'!$G$21</f>
        <v>0</v>
      </c>
      <c r="F42" s="13">
        <f>'12'!$H$21</f>
        <v>0</v>
      </c>
    </row>
    <row r="43" spans="1:6" hidden="1" x14ac:dyDescent="0.2">
      <c r="A43" s="15">
        <f>'13'!$D$2</f>
        <v>0</v>
      </c>
      <c r="B43" s="16">
        <f>'13'!$D$3</f>
        <v>0</v>
      </c>
      <c r="C43" s="16">
        <f>'13'!$D$4</f>
        <v>0</v>
      </c>
      <c r="D43" s="16">
        <f>'13'!$H$4</f>
        <v>0</v>
      </c>
      <c r="E43" s="13">
        <f>'13'!$G$21</f>
        <v>0</v>
      </c>
      <c r="F43" s="13">
        <f>'13'!$H$21</f>
        <v>0</v>
      </c>
    </row>
    <row r="44" spans="1:6" hidden="1" x14ac:dyDescent="0.2">
      <c r="A44" s="15">
        <f>'14'!$D$2</f>
        <v>0</v>
      </c>
      <c r="B44" s="16">
        <f>'14'!$D$3</f>
        <v>0</v>
      </c>
      <c r="C44" s="16">
        <f>'14'!$D$4</f>
        <v>0</v>
      </c>
      <c r="D44" s="16">
        <f>'14'!$H$4</f>
        <v>0</v>
      </c>
      <c r="E44" s="13">
        <f>'14'!$G$21</f>
        <v>0</v>
      </c>
      <c r="F44" s="13">
        <f>'14'!$H$21</f>
        <v>0</v>
      </c>
    </row>
    <row r="45" spans="1:6" hidden="1" x14ac:dyDescent="0.2">
      <c r="A45" s="15">
        <f>'15'!$D$2</f>
        <v>0</v>
      </c>
      <c r="B45" s="16">
        <f>'15'!$D$3</f>
        <v>0</v>
      </c>
      <c r="C45" s="16">
        <f>'15'!$D$4</f>
        <v>0</v>
      </c>
      <c r="D45" s="16">
        <f>'15'!$H$4</f>
        <v>0</v>
      </c>
      <c r="E45" s="13">
        <f>'15'!$G$21</f>
        <v>0</v>
      </c>
      <c r="F45" s="13">
        <f>'15'!$H$21</f>
        <v>0</v>
      </c>
    </row>
    <row r="46" spans="1:6" hidden="1" x14ac:dyDescent="0.2">
      <c r="A46" s="15">
        <f>'16'!$D$2</f>
        <v>0</v>
      </c>
      <c r="B46" s="16">
        <f>'16'!$D$3</f>
        <v>0</v>
      </c>
      <c r="C46" s="16">
        <f>'16'!$D$4</f>
        <v>0</v>
      </c>
      <c r="D46" s="16">
        <f>'16'!$H$4</f>
        <v>0</v>
      </c>
      <c r="E46" s="13">
        <f>'16'!$G$21</f>
        <v>0</v>
      </c>
      <c r="F46" s="13">
        <f>'16'!$H$21</f>
        <v>0</v>
      </c>
    </row>
    <row r="47" spans="1:6" hidden="1" x14ac:dyDescent="0.2">
      <c r="A47" s="15">
        <f>'17'!$D$2</f>
        <v>0</v>
      </c>
      <c r="B47" s="16">
        <f>'17'!$D$3</f>
        <v>0</v>
      </c>
      <c r="C47" s="16">
        <f>'17'!$D$4</f>
        <v>0</v>
      </c>
      <c r="D47" s="16">
        <f>'17'!$H$4</f>
        <v>0</v>
      </c>
      <c r="E47" s="13">
        <f>'17'!$G$21</f>
        <v>0</v>
      </c>
      <c r="F47" s="13">
        <f>'17'!$H$21</f>
        <v>0</v>
      </c>
    </row>
    <row r="48" spans="1:6" hidden="1" x14ac:dyDescent="0.2">
      <c r="A48" s="15">
        <f>'18'!$D$2</f>
        <v>0</v>
      </c>
      <c r="B48" s="16">
        <f>'18'!$D$3</f>
        <v>0</v>
      </c>
      <c r="C48" s="16">
        <f>'18'!$D$4</f>
        <v>0</v>
      </c>
      <c r="D48" s="16">
        <f>'18'!$H$4</f>
        <v>0</v>
      </c>
      <c r="E48" s="13">
        <f>'18'!$G$21</f>
        <v>0</v>
      </c>
      <c r="F48" s="13">
        <f>'18'!$H$21</f>
        <v>0</v>
      </c>
    </row>
    <row r="49" spans="1:8" hidden="1" x14ac:dyDescent="0.2">
      <c r="A49" s="15">
        <f>'19'!$D$2</f>
        <v>0</v>
      </c>
      <c r="B49" s="16">
        <f>'19'!$D$3</f>
        <v>0</v>
      </c>
      <c r="C49" s="16">
        <f>'19'!$D$4</f>
        <v>0</v>
      </c>
      <c r="D49" s="16">
        <f>'19'!$H$4</f>
        <v>0</v>
      </c>
      <c r="E49" s="13">
        <f>'19'!$G$21</f>
        <v>0</v>
      </c>
      <c r="F49" s="13">
        <f>'19'!$H$21</f>
        <v>0</v>
      </c>
    </row>
    <row r="50" spans="1:8" hidden="1" x14ac:dyDescent="0.2">
      <c r="A50" s="15">
        <f>'20'!$D$2</f>
        <v>0</v>
      </c>
      <c r="B50" s="16">
        <f>'20'!$D$3</f>
        <v>0</v>
      </c>
      <c r="C50" s="16">
        <f>'20'!$D$4</f>
        <v>0</v>
      </c>
      <c r="D50" s="16">
        <f>'20'!$H$4</f>
        <v>0</v>
      </c>
      <c r="E50" s="13">
        <f>'20'!$G$21</f>
        <v>0</v>
      </c>
      <c r="F50" s="13">
        <f>'20'!$H$21</f>
        <v>0</v>
      </c>
    </row>
    <row r="51" spans="1:8" hidden="1" x14ac:dyDescent="0.2">
      <c r="A51" s="15">
        <f>'21'!$D$2</f>
        <v>0</v>
      </c>
      <c r="B51" s="16">
        <f>'21'!$D$3</f>
        <v>0</v>
      </c>
      <c r="C51" s="16">
        <f>'21'!$D$4</f>
        <v>0</v>
      </c>
      <c r="D51" s="16">
        <f>'21'!$H$4</f>
        <v>0</v>
      </c>
      <c r="E51" s="13">
        <f>'21'!$G$21</f>
        <v>0</v>
      </c>
      <c r="F51" s="13">
        <f>'21'!$H$21</f>
        <v>0</v>
      </c>
    </row>
    <row r="52" spans="1:8" hidden="1" x14ac:dyDescent="0.2">
      <c r="A52" s="15">
        <f>'22'!$D$2</f>
        <v>0</v>
      </c>
      <c r="B52" s="16">
        <f>'22'!$D$3</f>
        <v>0</v>
      </c>
      <c r="C52" s="16">
        <f>'22'!$D$4</f>
        <v>0</v>
      </c>
      <c r="D52" s="16">
        <f>'22'!$H$4</f>
        <v>0</v>
      </c>
      <c r="E52" s="13">
        <f>'22'!$G$21</f>
        <v>0</v>
      </c>
      <c r="F52" s="13">
        <f>'22'!$H$21</f>
        <v>0</v>
      </c>
    </row>
    <row r="53" spans="1:8" hidden="1" x14ac:dyDescent="0.2">
      <c r="A53" s="15">
        <f>'23'!$D$2</f>
        <v>0</v>
      </c>
      <c r="B53" s="16">
        <f>'23'!$D$3</f>
        <v>0</v>
      </c>
      <c r="C53" s="16">
        <f>'23'!$D$4</f>
        <v>0</v>
      </c>
      <c r="D53" s="16">
        <f>'23'!$H$4</f>
        <v>0</v>
      </c>
      <c r="E53" s="13">
        <f>'23'!$G$21</f>
        <v>0</v>
      </c>
      <c r="F53" s="13">
        <f>'23'!$H$21</f>
        <v>0</v>
      </c>
    </row>
    <row r="54" spans="1:8" hidden="1" x14ac:dyDescent="0.2">
      <c r="A54" s="15">
        <f>'24'!$D$2</f>
        <v>0</v>
      </c>
      <c r="B54" s="16">
        <f>'24'!$D$3</f>
        <v>0</v>
      </c>
      <c r="C54" s="16">
        <f>'24'!$D$4</f>
        <v>0</v>
      </c>
      <c r="D54" s="16">
        <f>'24'!$H$4</f>
        <v>0</v>
      </c>
      <c r="E54" s="13">
        <f>'24'!$G$21</f>
        <v>0</v>
      </c>
      <c r="F54" s="13">
        <f>'24'!$H$21</f>
        <v>0</v>
      </c>
    </row>
    <row r="55" spans="1:8" hidden="1" x14ac:dyDescent="0.2">
      <c r="A55" s="15">
        <f>'25'!$D$2</f>
        <v>0</v>
      </c>
      <c r="B55" s="16">
        <f>'25'!$D$3</f>
        <v>0</v>
      </c>
      <c r="C55" s="16">
        <f>'25'!$D$4</f>
        <v>0</v>
      </c>
      <c r="D55" s="16">
        <f>'25'!$H$4</f>
        <v>0</v>
      </c>
      <c r="E55" s="13">
        <f>'25'!$G$21</f>
        <v>0</v>
      </c>
      <c r="F55" s="13">
        <f>'25'!$H$21</f>
        <v>0</v>
      </c>
    </row>
    <row r="56" spans="1:8" hidden="1" x14ac:dyDescent="0.2">
      <c r="A56" s="113" t="s">
        <v>85</v>
      </c>
      <c r="B56" s="114"/>
      <c r="C56" s="93"/>
      <c r="D56" s="93"/>
      <c r="E56" s="17">
        <f>E4+E30</f>
        <v>0</v>
      </c>
      <c r="F56" s="17">
        <f>F4+F30</f>
        <v>0</v>
      </c>
    </row>
    <row r="57" spans="1:8" x14ac:dyDescent="0.2">
      <c r="A57" s="7"/>
      <c r="B57" s="7"/>
      <c r="C57" s="7"/>
      <c r="D57" s="7"/>
      <c r="E57" s="7"/>
      <c r="F57" s="7"/>
    </row>
    <row r="58" spans="1:8" ht="15.75" x14ac:dyDescent="0.2">
      <c r="A58" s="112" t="s">
        <v>201</v>
      </c>
      <c r="B58" s="112"/>
      <c r="C58" s="112"/>
      <c r="D58" s="112"/>
      <c r="E58" s="112"/>
      <c r="F58" s="112"/>
    </row>
    <row r="59" spans="1:8" x14ac:dyDescent="0.2">
      <c r="A59" s="18"/>
      <c r="B59" s="18"/>
      <c r="C59" s="18"/>
      <c r="D59" s="18"/>
      <c r="E59" s="18"/>
      <c r="F59" s="18"/>
    </row>
    <row r="60" spans="1:8" ht="38.25" x14ac:dyDescent="0.2">
      <c r="A60" s="95" t="s">
        <v>158</v>
      </c>
      <c r="B60" s="95" t="s">
        <v>83</v>
      </c>
      <c r="C60" s="95" t="s">
        <v>84</v>
      </c>
      <c r="D60" s="95" t="s">
        <v>87</v>
      </c>
    </row>
    <row r="61" spans="1:8" x14ac:dyDescent="0.2">
      <c r="A61" s="19">
        <v>4</v>
      </c>
      <c r="B61" s="94" t="s">
        <v>0</v>
      </c>
      <c r="C61" s="10">
        <f>'1'!G10+'2'!G10+'3'!G10+'4'!G10+'5'!G10+'6'!G10+'7'!G10+'8'!G10+'9'!G10+'10'!G10+'11'!G10+'12'!G10+'13'!G10+'14'!G10+'15'!G10+'16'!G10+'17'!G10+'18'!G10+'19'!G10+'20'!G10+'21'!G10+'22'!G10+'23'!G10+'24'!G10+'25'!G10</f>
        <v>0</v>
      </c>
      <c r="D61" s="10">
        <f>'1'!H10+'2'!H10+'3'!H10+'4'!H10+'5'!H10+'6'!H10+'7'!H10+'8'!H10+'9'!H10+'10'!H10+'11'!H10+'12'!H10+'13'!H10+'14'!H10+'15'!H10+'16'!H10+'17'!H10+'18'!H10+'19'!H10+'20'!H10+'21'!H10+'22'!H10+'23'!H10+'24'!H10+'25'!H10</f>
        <v>0</v>
      </c>
    </row>
    <row r="62" spans="1:8" x14ac:dyDescent="0.2">
      <c r="A62" s="8" t="s">
        <v>127</v>
      </c>
      <c r="B62" s="20" t="s">
        <v>128</v>
      </c>
      <c r="C62" s="10">
        <f>'1'!G21+'2'!G21+'3'!G21+'4'!G21+'5'!G21+'6'!G21+'7'!G21+'8'!G21+'9'!G21+'10'!G21+'11'!G21+'12'!G21+'13'!G21+'14'!G21+'15'!G21+'16'!G21+'17'!G21+'18'!G21+'19'!G21+'20'!G21+'21'!G21+'22'!G21+'23'!G21+'24'!G21+'25'!G21</f>
        <v>0</v>
      </c>
      <c r="D62" s="10">
        <f>'1'!H21+'2'!H21+'3'!H21+'4'!H21+'5'!H21+'6'!H21+'7'!H21+'8'!H21+'9'!H21+'10'!H21+'11'!H21+'12'!H21+'13'!H21+'14'!H21+'15'!H21+'16'!H21+'17'!H21+'18'!H21+'19'!H21+'20'!H21+'21'!H21+'22'!H21+'23'!H21+'24'!H21+'25'!H21</f>
        <v>0</v>
      </c>
      <c r="G62" s="21"/>
      <c r="H62" s="21"/>
    </row>
    <row r="63" spans="1:8" x14ac:dyDescent="0.2">
      <c r="A63" s="22" t="s">
        <v>7</v>
      </c>
      <c r="B63" s="23" t="s">
        <v>115</v>
      </c>
      <c r="C63" s="24">
        <f>'1'!G22+'2'!G22+'3'!G22+'4'!G22+'5'!G22+'6'!G22+'7'!G22+'8'!G22+'9'!G22+'10'!G22+'11'!G22+'12'!G22+'13'!G22+'14'!G22+'15'!G22+'16'!G22+'17'!G22+'18'!G22+'19'!G22+'20'!G22+'21'!G22+'22'!G22+'23'!G22+'24'!G22+'25'!G22</f>
        <v>0</v>
      </c>
      <c r="D63" s="24">
        <f>'1'!H22+'2'!H22+'3'!H22+'4'!H22+'5'!H22+'6'!H22+'7'!H22+'8'!H22+'9'!H22+'10'!H22+'11'!H22+'12'!H22+'13'!H22+'14'!H22+'15'!H22+'16'!H22+'17'!H22+'18'!H22+'19'!H22+'20'!H22+'21'!H22+'22'!H22+'23'!H22+'24'!H22+'25'!H22</f>
        <v>0</v>
      </c>
      <c r="G63" s="25"/>
    </row>
    <row r="64" spans="1:8" ht="25.5" x14ac:dyDescent="0.2">
      <c r="A64" s="22" t="s">
        <v>8</v>
      </c>
      <c r="B64" s="23" t="s">
        <v>187</v>
      </c>
      <c r="C64" s="24">
        <f>'1'!G33+'2'!G44+'3'!G44+'4'!G44+'5'!G44+'6'!G44+'7'!G44+'8'!G44+'9'!G44+'10'!G44+'11'!G44+'12'!G44+'13'!G44+'14'!G44+'15'!G44+'16'!G44+'17'!G44+'18'!G44+'19'!G44+'20'!G44+'21'!G44+'22'!G44+'23'!G44+'24'!G44+'25'!G44</f>
        <v>0</v>
      </c>
      <c r="D64" s="24">
        <f>'1'!H33+'2'!H44+'3'!H44+'4'!H44+'5'!H44+'6'!H44+'7'!H44+'8'!H44+'9'!H44+'10'!H44+'11'!H44+'12'!H44+'13'!H44+'14'!H44+'15'!H44+'16'!H44+'17'!H44+'18'!H44+'19'!H44+'20'!H44+'21'!H44+'22'!H44+'23'!H44+'24'!H44+'25'!H44</f>
        <v>0</v>
      </c>
    </row>
    <row r="65" spans="1:7" ht="27.75" customHeight="1" x14ac:dyDescent="0.2">
      <c r="A65" s="22" t="s">
        <v>9</v>
      </c>
      <c r="B65" s="23" t="s">
        <v>188</v>
      </c>
      <c r="C65" s="24">
        <f>'1'!G49+'2'!G60+'3'!G60+'4'!G60+'5'!G60+'6'!G60+'7'!G60+'8'!G60+'9'!G60+'10'!G60+'11'!G60+'12'!G60+'13'!G60+'14'!G60+'15'!G60+'16'!G60+'17'!G60+'18'!G60+'19'!G60+'20'!G60+'21'!G60+'22'!G60+'23'!G60+'24'!G60+'25'!G60</f>
        <v>0</v>
      </c>
      <c r="D65" s="24">
        <f>'1'!H49+'2'!H60+'3'!H60+'4'!H60+'5'!H60+'6'!H60+'7'!H60+'8'!H60+'9'!H60+'10'!H60+'11'!H60+'12'!H60+'13'!H60+'14'!H60+'15'!H60+'16'!H60+'17'!H60+'18'!H60+'19'!H60+'20'!H60+'21'!H60+'22'!H60+'23'!H60+'24'!H60+'25'!H60</f>
        <v>0</v>
      </c>
    </row>
    <row r="66" spans="1:7" ht="25.5" x14ac:dyDescent="0.2">
      <c r="A66" s="22" t="s">
        <v>10</v>
      </c>
      <c r="B66" s="26" t="s">
        <v>80</v>
      </c>
      <c r="C66" s="24">
        <f>'1'!G65+'2'!G76+'3'!G76+'4'!G76+'5'!G76+'6'!G76+'7'!G76+'8'!G76+'9'!G76+'10'!G76+'11'!G76+'12'!G76+'13'!G76+'14'!G76+'15'!G76+'16'!G76+'17'!G76+'18'!G76+'19'!G76+'20'!G76+'21'!G76+'22'!G76+'23'!G76+'24'!G76+'25'!G76</f>
        <v>0</v>
      </c>
      <c r="D66" s="24">
        <f>'1'!H65+'2'!H76+'3'!H76+'4'!H76+'5'!H76+'6'!H76+'7'!H76+'8'!H76+'9'!H76+'10'!H76+'11'!H76+'12'!H76+'13'!H76+'14'!H76+'15'!H76+'16'!H76+'17'!H76+'18'!H76+'19'!H76+'20'!H76+'21'!H76+'22'!H76+'23'!H76+'24'!H76+'25'!H76</f>
        <v>0</v>
      </c>
    </row>
    <row r="67" spans="1:7" x14ac:dyDescent="0.2">
      <c r="A67" s="22" t="s">
        <v>65</v>
      </c>
      <c r="B67" s="26" t="s">
        <v>81</v>
      </c>
      <c r="C67" s="24">
        <f>'1'!G116+'2'!G127+'3'!G127+'4'!G127+'5'!G127+'6'!G127+'7'!G127+'8'!G127+'9'!G127+'10'!G127+'11'!G127+'12'!G127+'13'!G127+'14'!G127+'15'!G127+'16'!G127+'17'!G127+'18'!G127+'19'!G127+'20'!G127+'21'!G127+'22'!G127+'23'!G127+'24'!G127+'25'!G127</f>
        <v>0</v>
      </c>
      <c r="D67" s="24">
        <f>'1'!H116+'2'!H127+'3'!H127+'4'!H127+'5'!H127+'6'!H127+'7'!H127+'8'!H127+'9'!H127+'10'!H127+'11'!H127+'12'!H127+'13'!H127+'14'!H127+'15'!H127+'16'!H127+'17'!H127+'18'!H127+'19'!H127+'20'!H127+'21'!H127+'22'!H127+'23'!H127+'24'!H127+'25'!H127</f>
        <v>0</v>
      </c>
    </row>
    <row r="68" spans="1:7" x14ac:dyDescent="0.2">
      <c r="A68" s="8" t="s">
        <v>129</v>
      </c>
      <c r="B68" s="27" t="s">
        <v>130</v>
      </c>
      <c r="C68" s="10">
        <f>'Netiesioginės išlaidos'!H13</f>
        <v>0</v>
      </c>
      <c r="D68" s="28">
        <f>'Netiesioginės išlaidos'!H14</f>
        <v>0</v>
      </c>
      <c r="G68" s="25"/>
    </row>
    <row r="69" spans="1:7" x14ac:dyDescent="0.2">
      <c r="A69" s="113" t="s">
        <v>85</v>
      </c>
      <c r="B69" s="114"/>
      <c r="C69" s="17">
        <f>C61+C62+C68</f>
        <v>0</v>
      </c>
      <c r="D69" s="17">
        <f>D61+D62+D68</f>
        <v>0</v>
      </c>
    </row>
    <row r="70" spans="1:7" x14ac:dyDescent="0.2">
      <c r="A70" s="29"/>
      <c r="B70" s="29"/>
      <c r="C70" s="29"/>
      <c r="D70" s="29"/>
      <c r="E70" s="29"/>
      <c r="F70" s="29"/>
    </row>
    <row r="71" spans="1:7" x14ac:dyDescent="0.2">
      <c r="A71" s="111" t="str">
        <f>IF(D69&lt;50000,"DĖMESIO! Patikrinkite, ar prašoma finansavimo suma nėra mažesnė už 50.000,00 Eur",IF(D69&gt;500000,"DĖMESIO! Patikrinkite, ar prašoma finansavimo suma nėra didesnė už 500.000,00 Eur"," "))</f>
        <v>DĖMESIO! Patikrinkite, ar prašoma finansavimo suma nėra mažesnė už 50.000,00 Eur</v>
      </c>
      <c r="B71" s="111"/>
      <c r="C71" s="111"/>
      <c r="D71" s="111"/>
      <c r="E71" s="29"/>
      <c r="F71" s="29"/>
    </row>
    <row r="72" spans="1:7" x14ac:dyDescent="0.2">
      <c r="A72" s="29"/>
      <c r="B72" s="29"/>
      <c r="C72" s="29"/>
      <c r="D72" s="29"/>
      <c r="E72" s="29"/>
      <c r="F72" s="29"/>
    </row>
    <row r="73" spans="1:7" ht="15.75" customHeight="1" x14ac:dyDescent="0.25">
      <c r="A73" s="30"/>
      <c r="B73" s="30"/>
      <c r="C73" s="30"/>
      <c r="D73" s="30"/>
      <c r="E73" s="30"/>
      <c r="F73" s="30"/>
    </row>
  </sheetData>
  <sheetProtection algorithmName="SHA-512" hashValue="InVM2SwiujG8bePNIfatbwwqaSpaYYnz7um96LXYG8kJiQ1vl4eyNt/b/Gj7iLpLr3kVhtPURe5fxmHiYW5RMw==" saltValue="kiz7ZA7LucImq84CpzWqIQ==" spinCount="100000" sheet="1" objects="1" scenarios="1"/>
  <mergeCells count="5">
    <mergeCell ref="A71:D71"/>
    <mergeCell ref="A1:F1"/>
    <mergeCell ref="A56:B56"/>
    <mergeCell ref="A58:F58"/>
    <mergeCell ref="A69:B69"/>
  </mergeCells>
  <conditionalFormatting sqref="E30:F30 C61:D69">
    <cfRule type="cellIs" dxfId="30" priority="11" operator="equal">
      <formula>0</formula>
    </cfRule>
  </conditionalFormatting>
  <conditionalFormatting sqref="D68">
    <cfRule type="cellIs" dxfId="29" priority="10" operator="equal">
      <formula>0</formula>
    </cfRule>
  </conditionalFormatting>
  <conditionalFormatting sqref="E4:F29">
    <cfRule type="cellIs" dxfId="28" priority="8" operator="equal">
      <formula>0</formula>
    </cfRule>
  </conditionalFormatting>
  <conditionalFormatting sqref="D69">
    <cfRule type="cellIs" dxfId="27" priority="2" operator="notBetween">
      <formula>50000</formula>
      <formula>1200000</formula>
    </cfRule>
  </conditionalFormatting>
  <conditionalFormatting sqref="E31:F55">
    <cfRule type="cellIs" dxfId="26" priority="1" operator="equal">
      <formula>0</formula>
    </cfRule>
  </conditionalFormatting>
  <conditionalFormatting sqref="C61:D61">
    <cfRule type="cellIs" dxfId="25" priority="17" operator="greaterThan">
      <formula>($C$61+$C$63+#REF!)&gt;$C$69*0.75</formula>
    </cfRule>
  </conditionalFormatting>
  <pageMargins left="0.31496062992125984" right="0.31496062992125984" top="0.78740157480314965" bottom="0.78740157480314965" header="0.31496062992125984" footer="0.31496062992125984"/>
  <pageSetup paperSize="9" scale="77" fitToHeight="0" orientation="landscape" verticalDpi="0" r:id="rId1"/>
  <headerFooter>
    <oddFooter>&amp;A&amp;RPuslapių &amp;P</oddFooter>
  </headerFooter>
  <drawing r:id="rId2"/>
  <legacyDrawing r:id="rId3"/>
  <controls>
    <mc:AlternateContent xmlns:mc="http://schemas.openxmlformats.org/markup-compatibility/2006">
      <mc:Choice Requires="x14">
        <control shapeId="31747" r:id="rId4" name="CommandButton1">
          <controlPr defaultSize="0" autoLine="0" r:id="rId5">
            <anchor moveWithCells="1">
              <from>
                <xdr:col>0</xdr:col>
                <xdr:colOff>19050</xdr:colOff>
                <xdr:row>0</xdr:row>
                <xdr:rowOff>28575</xdr:rowOff>
              </from>
              <to>
                <xdr:col>1</xdr:col>
                <xdr:colOff>438150</xdr:colOff>
                <xdr:row>1</xdr:row>
                <xdr:rowOff>142875</xdr:rowOff>
              </to>
            </anchor>
          </controlPr>
        </control>
      </mc:Choice>
      <mc:Fallback>
        <control shapeId="31747" r:id="rId4" name="CommandButton1"/>
      </mc:Fallback>
    </mc:AlternateContent>
  </control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20">
    <tabColor rgb="FF92D050"/>
    <pageSetUpPr fitToPage="1"/>
  </sheetPr>
  <dimension ref="A1:S211"/>
  <sheetViews>
    <sheetView zoomScaleNormal="100" workbookViewId="0">
      <pane ySplit="9" topLeftCell="A10" activePane="bottomLeft" state="frozen"/>
      <selection pane="bottomLeft" activeCell="D7" sqref="D7"/>
    </sheetView>
  </sheetViews>
  <sheetFormatPr defaultRowHeight="12.75" x14ac:dyDescent="0.2"/>
  <cols>
    <col min="1" max="1" width="5.5703125" style="32" customWidth="1"/>
    <col min="2" max="2" width="26.140625" style="32" customWidth="1"/>
    <col min="3" max="3" width="28.5703125" style="32" customWidth="1"/>
    <col min="4" max="4" width="12.7109375" style="32" bestFit="1" customWidth="1"/>
    <col min="5" max="5" width="8.140625" style="32" customWidth="1"/>
    <col min="6" max="6" width="12.7109375" style="32" customWidth="1"/>
    <col min="7" max="7" width="18.42578125" style="32" customWidth="1"/>
    <col min="8" max="8" width="16.5703125" style="32" customWidth="1"/>
    <col min="9" max="9" width="34.28515625" style="32" customWidth="1"/>
    <col min="10" max="10" width="1.5703125" style="32" customWidth="1"/>
    <col min="11" max="11" width="22.5703125" style="32" customWidth="1"/>
    <col min="12" max="12" width="16.5703125" style="32" customWidth="1"/>
    <col min="13" max="13" width="15.28515625" style="32" customWidth="1"/>
    <col min="14" max="14" width="10" style="32" customWidth="1"/>
    <col min="15" max="15" width="11.7109375" style="32" customWidth="1"/>
    <col min="16" max="16" width="14" style="32" customWidth="1"/>
    <col min="17" max="17" width="15" style="32" customWidth="1"/>
    <col min="18" max="18" width="22.42578125" style="32" customWidth="1"/>
    <col min="19" max="16384" width="9.140625" style="32"/>
  </cols>
  <sheetData>
    <row r="1" spans="1:10" x14ac:dyDescent="0.2">
      <c r="A1" s="34"/>
      <c r="B1" s="34"/>
      <c r="C1" s="34" t="s">
        <v>89</v>
      </c>
      <c r="D1" s="148"/>
      <c r="E1" s="148"/>
      <c r="F1" s="148"/>
      <c r="G1" s="148"/>
      <c r="H1" s="148"/>
      <c r="I1" s="148"/>
      <c r="J1" s="31"/>
    </row>
    <row r="2" spans="1:10" ht="13.5" customHeight="1" x14ac:dyDescent="0.2">
      <c r="A2" s="34"/>
      <c r="B2" s="34"/>
      <c r="C2" s="34" t="s">
        <v>86</v>
      </c>
      <c r="D2" s="33"/>
      <c r="E2" s="31"/>
      <c r="F2" s="31"/>
      <c r="G2" s="31"/>
      <c r="H2" s="31"/>
      <c r="I2" s="31"/>
      <c r="J2" s="31"/>
    </row>
    <row r="3" spans="1:10" x14ac:dyDescent="0.2">
      <c r="A3" s="147" t="s">
        <v>73</v>
      </c>
      <c r="B3" s="147"/>
      <c r="C3" s="147"/>
      <c r="D3" s="148"/>
      <c r="E3" s="148"/>
      <c r="F3" s="148"/>
      <c r="G3" s="148"/>
      <c r="H3" s="148"/>
      <c r="I3" s="149"/>
      <c r="J3" s="31"/>
    </row>
    <row r="4" spans="1:10" x14ac:dyDescent="0.2">
      <c r="A4" s="34"/>
      <c r="B4" s="34"/>
      <c r="C4" s="34" t="s">
        <v>142</v>
      </c>
      <c r="D4" s="152"/>
      <c r="E4" s="152"/>
      <c r="F4" s="153" t="s">
        <v>143</v>
      </c>
      <c r="G4" s="153"/>
      <c r="H4" s="35"/>
      <c r="I4" s="31"/>
      <c r="J4" s="31"/>
    </row>
    <row r="5" spans="1:10" x14ac:dyDescent="0.2">
      <c r="A5" s="147" t="s">
        <v>140</v>
      </c>
      <c r="B5" s="147"/>
      <c r="C5" s="147"/>
      <c r="D5" s="151"/>
      <c r="E5" s="151"/>
      <c r="F5" s="151"/>
      <c r="G5" s="151"/>
      <c r="H5" s="151"/>
      <c r="I5" s="148"/>
      <c r="J5" s="31"/>
    </row>
    <row r="6" spans="1:10" x14ac:dyDescent="0.2">
      <c r="A6" s="34"/>
      <c r="B6" s="34"/>
      <c r="C6" s="34"/>
      <c r="D6" s="31"/>
      <c r="E6" s="31"/>
      <c r="F6" s="31"/>
      <c r="G6" s="31"/>
      <c r="H6" s="31"/>
      <c r="I6" s="31"/>
      <c r="J6" s="31"/>
    </row>
    <row r="7" spans="1:10" x14ac:dyDescent="0.2">
      <c r="A7" s="34"/>
      <c r="B7" s="34"/>
      <c r="C7" s="34" t="s">
        <v>90</v>
      </c>
      <c r="D7" s="36"/>
      <c r="E7" s="31"/>
      <c r="F7" s="31"/>
      <c r="G7" s="37" t="s">
        <v>161</v>
      </c>
      <c r="H7" s="36"/>
      <c r="I7" s="31"/>
      <c r="J7" s="31"/>
    </row>
    <row r="8" spans="1:10" ht="6" customHeight="1" x14ac:dyDescent="0.2"/>
    <row r="9" spans="1:10" ht="38.25" x14ac:dyDescent="0.2">
      <c r="A9" s="38" t="s">
        <v>4</v>
      </c>
      <c r="B9" s="150" t="s">
        <v>172</v>
      </c>
      <c r="C9" s="150"/>
      <c r="D9" s="38" t="s">
        <v>1</v>
      </c>
      <c r="E9" s="38" t="s">
        <v>2</v>
      </c>
      <c r="F9" s="38" t="s">
        <v>3</v>
      </c>
      <c r="G9" s="38" t="s">
        <v>88</v>
      </c>
      <c r="H9" s="38" t="s">
        <v>87</v>
      </c>
      <c r="I9" s="38" t="s">
        <v>11</v>
      </c>
      <c r="J9" s="39"/>
    </row>
    <row r="10" spans="1:10" ht="27.75" customHeight="1" x14ac:dyDescent="0.2">
      <c r="A10" s="40">
        <v>4</v>
      </c>
      <c r="B10" s="143" t="s">
        <v>93</v>
      </c>
      <c r="C10" s="143"/>
      <c r="D10" s="143"/>
      <c r="E10" s="143"/>
      <c r="F10" s="143"/>
      <c r="G10" s="69">
        <f>SUM(G11:G20)</f>
        <v>0</v>
      </c>
      <c r="H10" s="69">
        <f>SUM(H11:H20)</f>
        <v>0</v>
      </c>
      <c r="I10" s="41"/>
      <c r="J10" s="42"/>
    </row>
    <row r="11" spans="1:10" x14ac:dyDescent="0.2">
      <c r="A11" s="43" t="s">
        <v>13</v>
      </c>
      <c r="B11" s="139" t="s">
        <v>12</v>
      </c>
      <c r="C11" s="139"/>
      <c r="D11" s="44"/>
      <c r="E11" s="45"/>
      <c r="F11" s="46"/>
      <c r="G11" s="70">
        <f t="shared" ref="G11:G203" si="0">ROUND(E11*F11,2)</f>
        <v>0</v>
      </c>
      <c r="H11" s="70">
        <f t="shared" ref="H11:H75" si="1">ROUND(G11*$D$7,2)</f>
        <v>0</v>
      </c>
      <c r="I11" s="47"/>
      <c r="J11" s="42"/>
    </row>
    <row r="12" spans="1:10" x14ac:dyDescent="0.2">
      <c r="A12" s="43" t="s">
        <v>14</v>
      </c>
      <c r="B12" s="139" t="s">
        <v>12</v>
      </c>
      <c r="C12" s="139"/>
      <c r="D12" s="44"/>
      <c r="E12" s="45"/>
      <c r="F12" s="46"/>
      <c r="G12" s="70">
        <f t="shared" si="0"/>
        <v>0</v>
      </c>
      <c r="H12" s="70">
        <f t="shared" si="1"/>
        <v>0</v>
      </c>
      <c r="I12" s="47"/>
      <c r="J12" s="42"/>
    </row>
    <row r="13" spans="1:10" x14ac:dyDescent="0.2">
      <c r="A13" s="43" t="s">
        <v>15</v>
      </c>
      <c r="B13" s="139" t="s">
        <v>12</v>
      </c>
      <c r="C13" s="139"/>
      <c r="D13" s="44"/>
      <c r="E13" s="45"/>
      <c r="F13" s="46"/>
      <c r="G13" s="70">
        <f t="shared" si="0"/>
        <v>0</v>
      </c>
      <c r="H13" s="70">
        <f t="shared" si="1"/>
        <v>0</v>
      </c>
      <c r="I13" s="47"/>
      <c r="J13" s="42"/>
    </row>
    <row r="14" spans="1:10" x14ac:dyDescent="0.2">
      <c r="A14" s="43" t="s">
        <v>16</v>
      </c>
      <c r="B14" s="139" t="s">
        <v>12</v>
      </c>
      <c r="C14" s="139"/>
      <c r="D14" s="44"/>
      <c r="E14" s="45"/>
      <c r="F14" s="46"/>
      <c r="G14" s="70">
        <f t="shared" si="0"/>
        <v>0</v>
      </c>
      <c r="H14" s="70">
        <f t="shared" si="1"/>
        <v>0</v>
      </c>
      <c r="I14" s="47"/>
      <c r="J14" s="42"/>
    </row>
    <row r="15" spans="1:10" x14ac:dyDescent="0.2">
      <c r="A15" s="43" t="s">
        <v>17</v>
      </c>
      <c r="B15" s="139" t="s">
        <v>12</v>
      </c>
      <c r="C15" s="139"/>
      <c r="D15" s="44"/>
      <c r="E15" s="45"/>
      <c r="F15" s="46"/>
      <c r="G15" s="70">
        <f t="shared" si="0"/>
        <v>0</v>
      </c>
      <c r="H15" s="70">
        <f t="shared" si="1"/>
        <v>0</v>
      </c>
      <c r="I15" s="47"/>
      <c r="J15" s="42"/>
    </row>
    <row r="16" spans="1:10" x14ac:dyDescent="0.2">
      <c r="A16" s="43" t="s">
        <v>18</v>
      </c>
      <c r="B16" s="139" t="s">
        <v>12</v>
      </c>
      <c r="C16" s="139"/>
      <c r="D16" s="44"/>
      <c r="E16" s="45"/>
      <c r="F16" s="46"/>
      <c r="G16" s="70">
        <f t="shared" si="0"/>
        <v>0</v>
      </c>
      <c r="H16" s="70">
        <f t="shared" si="1"/>
        <v>0</v>
      </c>
      <c r="I16" s="47"/>
      <c r="J16" s="42"/>
    </row>
    <row r="17" spans="1:10" x14ac:dyDescent="0.2">
      <c r="A17" s="43" t="s">
        <v>19</v>
      </c>
      <c r="B17" s="139" t="s">
        <v>12</v>
      </c>
      <c r="C17" s="139"/>
      <c r="D17" s="44"/>
      <c r="E17" s="45"/>
      <c r="F17" s="46"/>
      <c r="G17" s="70">
        <f t="shared" si="0"/>
        <v>0</v>
      </c>
      <c r="H17" s="70">
        <f t="shared" si="1"/>
        <v>0</v>
      </c>
      <c r="I17" s="47"/>
      <c r="J17" s="42"/>
    </row>
    <row r="18" spans="1:10" x14ac:dyDescent="0.2">
      <c r="A18" s="43" t="s">
        <v>20</v>
      </c>
      <c r="B18" s="139" t="s">
        <v>12</v>
      </c>
      <c r="C18" s="139"/>
      <c r="D18" s="44"/>
      <c r="E18" s="45"/>
      <c r="F18" s="46"/>
      <c r="G18" s="70">
        <f t="shared" si="0"/>
        <v>0</v>
      </c>
      <c r="H18" s="70">
        <f t="shared" si="1"/>
        <v>0</v>
      </c>
      <c r="I18" s="47"/>
      <c r="J18" s="42"/>
    </row>
    <row r="19" spans="1:10" x14ac:dyDescent="0.2">
      <c r="A19" s="43" t="s">
        <v>21</v>
      </c>
      <c r="B19" s="139" t="s">
        <v>12</v>
      </c>
      <c r="C19" s="139"/>
      <c r="D19" s="44"/>
      <c r="E19" s="45"/>
      <c r="F19" s="46"/>
      <c r="G19" s="70">
        <f t="shared" si="0"/>
        <v>0</v>
      </c>
      <c r="H19" s="70">
        <f t="shared" si="1"/>
        <v>0</v>
      </c>
      <c r="I19" s="47"/>
      <c r="J19" s="42"/>
    </row>
    <row r="20" spans="1:10" x14ac:dyDescent="0.2">
      <c r="A20" s="43" t="s">
        <v>22</v>
      </c>
      <c r="B20" s="139" t="s">
        <v>12</v>
      </c>
      <c r="C20" s="139"/>
      <c r="D20" s="44"/>
      <c r="E20" s="45"/>
      <c r="F20" s="46"/>
      <c r="G20" s="70">
        <f t="shared" si="0"/>
        <v>0</v>
      </c>
      <c r="H20" s="70">
        <f t="shared" si="1"/>
        <v>0</v>
      </c>
      <c r="I20" s="47"/>
      <c r="J20" s="42"/>
    </row>
    <row r="21" spans="1:10" x14ac:dyDescent="0.2">
      <c r="A21" s="40">
        <v>5</v>
      </c>
      <c r="B21" s="143" t="s">
        <v>6</v>
      </c>
      <c r="C21" s="143"/>
      <c r="D21" s="143"/>
      <c r="E21" s="143"/>
      <c r="F21" s="143"/>
      <c r="G21" s="69">
        <f>G22+G33+G44+G60+G76+G127+G198+G204</f>
        <v>0</v>
      </c>
      <c r="H21" s="69">
        <f>H22+H33+H44+H60+H76+H127+H198+H204</f>
        <v>0</v>
      </c>
      <c r="I21" s="41"/>
      <c r="J21" s="42"/>
    </row>
    <row r="22" spans="1:10" x14ac:dyDescent="0.2">
      <c r="A22" s="48" t="s">
        <v>7</v>
      </c>
      <c r="B22" s="144" t="s">
        <v>115</v>
      </c>
      <c r="C22" s="145"/>
      <c r="D22" s="145"/>
      <c r="E22" s="145"/>
      <c r="F22" s="146"/>
      <c r="G22" s="71">
        <f>SUM(G23:G32)</f>
        <v>0</v>
      </c>
      <c r="H22" s="71">
        <f>SUM(H23:H32)</f>
        <v>0</v>
      </c>
      <c r="I22" s="49"/>
      <c r="J22" s="50"/>
    </row>
    <row r="23" spans="1:10" x14ac:dyDescent="0.2">
      <c r="A23" s="43" t="s">
        <v>23</v>
      </c>
      <c r="B23" s="139" t="s">
        <v>54</v>
      </c>
      <c r="C23" s="139"/>
      <c r="D23" s="44"/>
      <c r="E23" s="45"/>
      <c r="F23" s="46"/>
      <c r="G23" s="70">
        <f t="shared" ref="G23:G32" si="2">ROUND(E23*F23,2)</f>
        <v>0</v>
      </c>
      <c r="H23" s="70">
        <f t="shared" si="1"/>
        <v>0</v>
      </c>
      <c r="I23" s="47"/>
      <c r="J23" s="42"/>
    </row>
    <row r="24" spans="1:10" x14ac:dyDescent="0.2">
      <c r="A24" s="43" t="s">
        <v>24</v>
      </c>
      <c r="B24" s="139" t="s">
        <v>54</v>
      </c>
      <c r="C24" s="139"/>
      <c r="D24" s="44"/>
      <c r="E24" s="45"/>
      <c r="F24" s="46"/>
      <c r="G24" s="70">
        <f t="shared" si="2"/>
        <v>0</v>
      </c>
      <c r="H24" s="70">
        <f t="shared" si="1"/>
        <v>0</v>
      </c>
      <c r="I24" s="47"/>
      <c r="J24" s="42"/>
    </row>
    <row r="25" spans="1:10" x14ac:dyDescent="0.2">
      <c r="A25" s="43" t="s">
        <v>25</v>
      </c>
      <c r="B25" s="139" t="s">
        <v>54</v>
      </c>
      <c r="C25" s="139"/>
      <c r="D25" s="44"/>
      <c r="E25" s="45"/>
      <c r="F25" s="46"/>
      <c r="G25" s="70">
        <f t="shared" si="2"/>
        <v>0</v>
      </c>
      <c r="H25" s="70">
        <f t="shared" si="1"/>
        <v>0</v>
      </c>
      <c r="I25" s="47"/>
      <c r="J25" s="42"/>
    </row>
    <row r="26" spans="1:10" x14ac:dyDescent="0.2">
      <c r="A26" s="43" t="s">
        <v>26</v>
      </c>
      <c r="B26" s="139" t="s">
        <v>54</v>
      </c>
      <c r="C26" s="139"/>
      <c r="D26" s="44"/>
      <c r="E26" s="45"/>
      <c r="F26" s="46"/>
      <c r="G26" s="70">
        <f t="shared" si="2"/>
        <v>0</v>
      </c>
      <c r="H26" s="70">
        <f t="shared" si="1"/>
        <v>0</v>
      </c>
      <c r="I26" s="47"/>
      <c r="J26" s="42"/>
    </row>
    <row r="27" spans="1:10" x14ac:dyDescent="0.2">
      <c r="A27" s="43" t="s">
        <v>27</v>
      </c>
      <c r="B27" s="139" t="s">
        <v>54</v>
      </c>
      <c r="C27" s="139"/>
      <c r="D27" s="44"/>
      <c r="E27" s="45"/>
      <c r="F27" s="46"/>
      <c r="G27" s="70">
        <f t="shared" si="2"/>
        <v>0</v>
      </c>
      <c r="H27" s="70">
        <f t="shared" si="1"/>
        <v>0</v>
      </c>
      <c r="I27" s="47"/>
      <c r="J27" s="42"/>
    </row>
    <row r="28" spans="1:10" x14ac:dyDescent="0.2">
      <c r="A28" s="43" t="s">
        <v>28</v>
      </c>
      <c r="B28" s="139" t="s">
        <v>54</v>
      </c>
      <c r="C28" s="139"/>
      <c r="D28" s="44"/>
      <c r="E28" s="45"/>
      <c r="F28" s="46"/>
      <c r="G28" s="70">
        <f t="shared" si="2"/>
        <v>0</v>
      </c>
      <c r="H28" s="70">
        <f t="shared" si="1"/>
        <v>0</v>
      </c>
      <c r="I28" s="47"/>
      <c r="J28" s="42"/>
    </row>
    <row r="29" spans="1:10" x14ac:dyDescent="0.2">
      <c r="A29" s="43" t="s">
        <v>29</v>
      </c>
      <c r="B29" s="139" t="s">
        <v>54</v>
      </c>
      <c r="C29" s="139"/>
      <c r="D29" s="44"/>
      <c r="E29" s="45"/>
      <c r="F29" s="46"/>
      <c r="G29" s="70">
        <f t="shared" si="2"/>
        <v>0</v>
      </c>
      <c r="H29" s="70">
        <f t="shared" si="1"/>
        <v>0</v>
      </c>
      <c r="I29" s="47"/>
      <c r="J29" s="42"/>
    </row>
    <row r="30" spans="1:10" x14ac:dyDescent="0.2">
      <c r="A30" s="43" t="s">
        <v>30</v>
      </c>
      <c r="B30" s="139" t="s">
        <v>54</v>
      </c>
      <c r="C30" s="139"/>
      <c r="D30" s="44"/>
      <c r="E30" s="45"/>
      <c r="F30" s="46"/>
      <c r="G30" s="70">
        <f t="shared" si="2"/>
        <v>0</v>
      </c>
      <c r="H30" s="70">
        <f t="shared" si="1"/>
        <v>0</v>
      </c>
      <c r="I30" s="47"/>
      <c r="J30" s="42"/>
    </row>
    <row r="31" spans="1:10" x14ac:dyDescent="0.2">
      <c r="A31" s="43" t="s">
        <v>31</v>
      </c>
      <c r="B31" s="139" t="s">
        <v>54</v>
      </c>
      <c r="C31" s="139"/>
      <c r="D31" s="44"/>
      <c r="E31" s="45"/>
      <c r="F31" s="46"/>
      <c r="G31" s="70">
        <f t="shared" si="2"/>
        <v>0</v>
      </c>
      <c r="H31" s="70">
        <f t="shared" si="1"/>
        <v>0</v>
      </c>
      <c r="I31" s="47"/>
      <c r="J31" s="42"/>
    </row>
    <row r="32" spans="1:10" x14ac:dyDescent="0.2">
      <c r="A32" s="43" t="s">
        <v>32</v>
      </c>
      <c r="B32" s="139" t="s">
        <v>54</v>
      </c>
      <c r="C32" s="139"/>
      <c r="D32" s="44"/>
      <c r="E32" s="45"/>
      <c r="F32" s="46"/>
      <c r="G32" s="70">
        <f t="shared" si="2"/>
        <v>0</v>
      </c>
      <c r="H32" s="70">
        <f t="shared" si="1"/>
        <v>0</v>
      </c>
      <c r="I32" s="47"/>
      <c r="J32" s="42"/>
    </row>
    <row r="33" spans="1:10" x14ac:dyDescent="0.2">
      <c r="A33" s="48" t="s">
        <v>8</v>
      </c>
      <c r="B33" s="144" t="s">
        <v>74</v>
      </c>
      <c r="C33" s="145"/>
      <c r="D33" s="145"/>
      <c r="E33" s="145"/>
      <c r="F33" s="146"/>
      <c r="G33" s="71">
        <f>SUM(G34:G43)</f>
        <v>0</v>
      </c>
      <c r="H33" s="71">
        <f>SUM(H34:H43)</f>
        <v>0</v>
      </c>
      <c r="I33" s="49"/>
      <c r="J33" s="50"/>
    </row>
    <row r="34" spans="1:10" x14ac:dyDescent="0.2">
      <c r="A34" s="43" t="s">
        <v>33</v>
      </c>
      <c r="B34" s="139" t="s">
        <v>54</v>
      </c>
      <c r="C34" s="139"/>
      <c r="D34" s="44"/>
      <c r="E34" s="45"/>
      <c r="F34" s="46"/>
      <c r="G34" s="70">
        <f t="shared" ref="G34:G43" si="3">ROUND(E34*F34,2)</f>
        <v>0</v>
      </c>
      <c r="H34" s="70">
        <f t="shared" si="1"/>
        <v>0</v>
      </c>
      <c r="I34" s="47"/>
      <c r="J34" s="42"/>
    </row>
    <row r="35" spans="1:10" x14ac:dyDescent="0.2">
      <c r="A35" s="43" t="s">
        <v>34</v>
      </c>
      <c r="B35" s="139" t="s">
        <v>54</v>
      </c>
      <c r="C35" s="139"/>
      <c r="D35" s="44"/>
      <c r="E35" s="45"/>
      <c r="F35" s="46"/>
      <c r="G35" s="70">
        <f t="shared" si="3"/>
        <v>0</v>
      </c>
      <c r="H35" s="70">
        <f t="shared" si="1"/>
        <v>0</v>
      </c>
      <c r="I35" s="47"/>
      <c r="J35" s="42"/>
    </row>
    <row r="36" spans="1:10" x14ac:dyDescent="0.2">
      <c r="A36" s="43" t="s">
        <v>35</v>
      </c>
      <c r="B36" s="139" t="s">
        <v>54</v>
      </c>
      <c r="C36" s="139"/>
      <c r="D36" s="44"/>
      <c r="E36" s="45"/>
      <c r="F36" s="46"/>
      <c r="G36" s="70">
        <f t="shared" si="3"/>
        <v>0</v>
      </c>
      <c r="H36" s="70">
        <f t="shared" si="1"/>
        <v>0</v>
      </c>
      <c r="I36" s="47"/>
      <c r="J36" s="42"/>
    </row>
    <row r="37" spans="1:10" x14ac:dyDescent="0.2">
      <c r="A37" s="43" t="s">
        <v>36</v>
      </c>
      <c r="B37" s="139" t="s">
        <v>54</v>
      </c>
      <c r="C37" s="139"/>
      <c r="D37" s="44"/>
      <c r="E37" s="45"/>
      <c r="F37" s="46"/>
      <c r="G37" s="70">
        <f t="shared" si="3"/>
        <v>0</v>
      </c>
      <c r="H37" s="70">
        <f t="shared" si="1"/>
        <v>0</v>
      </c>
      <c r="I37" s="47"/>
      <c r="J37" s="42"/>
    </row>
    <row r="38" spans="1:10" x14ac:dyDescent="0.2">
      <c r="A38" s="43" t="s">
        <v>37</v>
      </c>
      <c r="B38" s="139" t="s">
        <v>54</v>
      </c>
      <c r="C38" s="139"/>
      <c r="D38" s="44"/>
      <c r="E38" s="45"/>
      <c r="F38" s="46"/>
      <c r="G38" s="70">
        <f t="shared" si="3"/>
        <v>0</v>
      </c>
      <c r="H38" s="70">
        <f t="shared" si="1"/>
        <v>0</v>
      </c>
      <c r="I38" s="47"/>
      <c r="J38" s="42"/>
    </row>
    <row r="39" spans="1:10" x14ac:dyDescent="0.2">
      <c r="A39" s="43" t="s">
        <v>38</v>
      </c>
      <c r="B39" s="139" t="s">
        <v>54</v>
      </c>
      <c r="C39" s="139"/>
      <c r="D39" s="44"/>
      <c r="E39" s="45"/>
      <c r="F39" s="46"/>
      <c r="G39" s="70">
        <f t="shared" si="3"/>
        <v>0</v>
      </c>
      <c r="H39" s="70">
        <f t="shared" si="1"/>
        <v>0</v>
      </c>
      <c r="I39" s="47"/>
      <c r="J39" s="42"/>
    </row>
    <row r="40" spans="1:10" x14ac:dyDescent="0.2">
      <c r="A40" s="43" t="s">
        <v>39</v>
      </c>
      <c r="B40" s="139" t="s">
        <v>54</v>
      </c>
      <c r="C40" s="139"/>
      <c r="D40" s="44"/>
      <c r="E40" s="45"/>
      <c r="F40" s="46"/>
      <c r="G40" s="70">
        <f t="shared" si="3"/>
        <v>0</v>
      </c>
      <c r="H40" s="70">
        <f t="shared" si="1"/>
        <v>0</v>
      </c>
      <c r="I40" s="47"/>
      <c r="J40" s="42"/>
    </row>
    <row r="41" spans="1:10" x14ac:dyDescent="0.2">
      <c r="A41" s="43" t="s">
        <v>40</v>
      </c>
      <c r="B41" s="139" t="s">
        <v>54</v>
      </c>
      <c r="C41" s="139"/>
      <c r="D41" s="44"/>
      <c r="E41" s="45"/>
      <c r="F41" s="46"/>
      <c r="G41" s="70">
        <f t="shared" si="3"/>
        <v>0</v>
      </c>
      <c r="H41" s="70">
        <f t="shared" si="1"/>
        <v>0</v>
      </c>
      <c r="I41" s="47"/>
      <c r="J41" s="42"/>
    </row>
    <row r="42" spans="1:10" x14ac:dyDescent="0.2">
      <c r="A42" s="43" t="s">
        <v>41</v>
      </c>
      <c r="B42" s="139" t="s">
        <v>54</v>
      </c>
      <c r="C42" s="139"/>
      <c r="D42" s="44"/>
      <c r="E42" s="45"/>
      <c r="F42" s="46"/>
      <c r="G42" s="70">
        <f t="shared" si="3"/>
        <v>0</v>
      </c>
      <c r="H42" s="70">
        <f t="shared" si="1"/>
        <v>0</v>
      </c>
      <c r="I42" s="47"/>
      <c r="J42" s="42"/>
    </row>
    <row r="43" spans="1:10" x14ac:dyDescent="0.2">
      <c r="A43" s="43" t="s">
        <v>42</v>
      </c>
      <c r="B43" s="139" t="s">
        <v>54</v>
      </c>
      <c r="C43" s="139"/>
      <c r="D43" s="44"/>
      <c r="E43" s="45"/>
      <c r="F43" s="46"/>
      <c r="G43" s="70">
        <f t="shared" si="3"/>
        <v>0</v>
      </c>
      <c r="H43" s="70">
        <f t="shared" si="1"/>
        <v>0</v>
      </c>
      <c r="I43" s="47"/>
      <c r="J43" s="42"/>
    </row>
    <row r="44" spans="1:10" ht="25.5" customHeight="1" x14ac:dyDescent="0.2">
      <c r="A44" s="48" t="s">
        <v>9</v>
      </c>
      <c r="B44" s="144" t="s">
        <v>171</v>
      </c>
      <c r="C44" s="145"/>
      <c r="D44" s="145"/>
      <c r="E44" s="145"/>
      <c r="F44" s="146"/>
      <c r="G44" s="71">
        <f>SUM(G45:G61)</f>
        <v>0</v>
      </c>
      <c r="H44" s="71">
        <f>SUM(H45:H61)</f>
        <v>0</v>
      </c>
      <c r="I44" s="49"/>
      <c r="J44" s="50"/>
    </row>
    <row r="45" spans="1:10" x14ac:dyDescent="0.2">
      <c r="A45" s="43" t="s">
        <v>44</v>
      </c>
      <c r="B45" s="139" t="s">
        <v>12</v>
      </c>
      <c r="C45" s="139"/>
      <c r="D45" s="44"/>
      <c r="E45" s="45"/>
      <c r="F45" s="46"/>
      <c r="G45" s="70">
        <f t="shared" ref="G45:G59" si="4">ROUND(E45*F45,2)</f>
        <v>0</v>
      </c>
      <c r="H45" s="70">
        <f t="shared" ref="H45:H59" si="5">ROUND(G45*$D$7,2)</f>
        <v>0</v>
      </c>
      <c r="I45" s="47"/>
      <c r="J45" s="42"/>
    </row>
    <row r="46" spans="1:10" x14ac:dyDescent="0.2">
      <c r="A46" s="43" t="s">
        <v>45</v>
      </c>
      <c r="B46" s="139" t="s">
        <v>12</v>
      </c>
      <c r="C46" s="139"/>
      <c r="D46" s="44"/>
      <c r="E46" s="45"/>
      <c r="F46" s="46"/>
      <c r="G46" s="70">
        <f t="shared" si="4"/>
        <v>0</v>
      </c>
      <c r="H46" s="70">
        <f t="shared" si="5"/>
        <v>0</v>
      </c>
      <c r="I46" s="47"/>
      <c r="J46" s="42"/>
    </row>
    <row r="47" spans="1:10" x14ac:dyDescent="0.2">
      <c r="A47" s="43" t="s">
        <v>46</v>
      </c>
      <c r="B47" s="139" t="s">
        <v>12</v>
      </c>
      <c r="C47" s="139"/>
      <c r="D47" s="44"/>
      <c r="E47" s="45"/>
      <c r="F47" s="46"/>
      <c r="G47" s="70">
        <f t="shared" si="4"/>
        <v>0</v>
      </c>
      <c r="H47" s="70">
        <f t="shared" si="5"/>
        <v>0</v>
      </c>
      <c r="I47" s="47"/>
      <c r="J47" s="42"/>
    </row>
    <row r="48" spans="1:10" x14ac:dyDescent="0.2">
      <c r="A48" s="43" t="s">
        <v>47</v>
      </c>
      <c r="B48" s="139" t="s">
        <v>12</v>
      </c>
      <c r="C48" s="139"/>
      <c r="D48" s="44"/>
      <c r="E48" s="45"/>
      <c r="F48" s="46"/>
      <c r="G48" s="70">
        <f t="shared" si="4"/>
        <v>0</v>
      </c>
      <c r="H48" s="70">
        <f t="shared" si="5"/>
        <v>0</v>
      </c>
      <c r="I48" s="47"/>
      <c r="J48" s="42"/>
    </row>
    <row r="49" spans="1:19" x14ac:dyDescent="0.2">
      <c r="A49" s="43" t="s">
        <v>48</v>
      </c>
      <c r="B49" s="139" t="s">
        <v>12</v>
      </c>
      <c r="C49" s="139"/>
      <c r="D49" s="44"/>
      <c r="E49" s="45"/>
      <c r="F49" s="46"/>
      <c r="G49" s="70">
        <f t="shared" si="4"/>
        <v>0</v>
      </c>
      <c r="H49" s="70">
        <f t="shared" si="5"/>
        <v>0</v>
      </c>
      <c r="I49" s="47"/>
      <c r="J49" s="42"/>
    </row>
    <row r="50" spans="1:19" x14ac:dyDescent="0.2">
      <c r="A50" s="43" t="s">
        <v>49</v>
      </c>
      <c r="B50" s="139" t="s">
        <v>12</v>
      </c>
      <c r="C50" s="139"/>
      <c r="D50" s="44"/>
      <c r="E50" s="45"/>
      <c r="F50" s="46"/>
      <c r="G50" s="70">
        <f t="shared" si="4"/>
        <v>0</v>
      </c>
      <c r="H50" s="70">
        <f t="shared" si="5"/>
        <v>0</v>
      </c>
      <c r="I50" s="47"/>
      <c r="J50" s="42"/>
    </row>
    <row r="51" spans="1:19" x14ac:dyDescent="0.2">
      <c r="A51" s="43" t="s">
        <v>50</v>
      </c>
      <c r="B51" s="139" t="s">
        <v>12</v>
      </c>
      <c r="C51" s="139"/>
      <c r="D51" s="44"/>
      <c r="E51" s="45"/>
      <c r="F51" s="46"/>
      <c r="G51" s="70">
        <f t="shared" si="4"/>
        <v>0</v>
      </c>
      <c r="H51" s="70">
        <f t="shared" si="5"/>
        <v>0</v>
      </c>
      <c r="I51" s="47"/>
      <c r="J51" s="42"/>
    </row>
    <row r="52" spans="1:19" x14ac:dyDescent="0.2">
      <c r="A52" s="43" t="s">
        <v>51</v>
      </c>
      <c r="B52" s="139" t="s">
        <v>12</v>
      </c>
      <c r="C52" s="139"/>
      <c r="D52" s="44"/>
      <c r="E52" s="45"/>
      <c r="F52" s="46"/>
      <c r="G52" s="70">
        <f t="shared" si="4"/>
        <v>0</v>
      </c>
      <c r="H52" s="70">
        <f t="shared" si="5"/>
        <v>0</v>
      </c>
      <c r="I52" s="47"/>
      <c r="J52" s="42"/>
    </row>
    <row r="53" spans="1:19" x14ac:dyDescent="0.2">
      <c r="A53" s="43" t="s">
        <v>52</v>
      </c>
      <c r="B53" s="139" t="s">
        <v>12</v>
      </c>
      <c r="C53" s="139"/>
      <c r="D53" s="44"/>
      <c r="E53" s="45"/>
      <c r="F53" s="46"/>
      <c r="G53" s="70">
        <f t="shared" si="4"/>
        <v>0</v>
      </c>
      <c r="H53" s="70">
        <f t="shared" si="5"/>
        <v>0</v>
      </c>
      <c r="I53" s="47"/>
      <c r="J53" s="42"/>
    </row>
    <row r="54" spans="1:19" x14ac:dyDescent="0.2">
      <c r="A54" s="43" t="s">
        <v>53</v>
      </c>
      <c r="B54" s="139" t="s">
        <v>12</v>
      </c>
      <c r="C54" s="139"/>
      <c r="D54" s="44"/>
      <c r="E54" s="45"/>
      <c r="F54" s="46"/>
      <c r="G54" s="70">
        <f t="shared" si="4"/>
        <v>0</v>
      </c>
      <c r="H54" s="70">
        <f t="shared" si="5"/>
        <v>0</v>
      </c>
      <c r="I54" s="47"/>
      <c r="J54" s="42"/>
    </row>
    <row r="55" spans="1:19" x14ac:dyDescent="0.2">
      <c r="A55" s="43" t="s">
        <v>94</v>
      </c>
      <c r="B55" s="139" t="s">
        <v>12</v>
      </c>
      <c r="C55" s="139"/>
      <c r="D55" s="44"/>
      <c r="E55" s="45"/>
      <c r="F55" s="46"/>
      <c r="G55" s="70">
        <f t="shared" si="4"/>
        <v>0</v>
      </c>
      <c r="H55" s="70">
        <f t="shared" si="5"/>
        <v>0</v>
      </c>
      <c r="I55" s="47"/>
      <c r="J55" s="42"/>
    </row>
    <row r="56" spans="1:19" x14ac:dyDescent="0.2">
      <c r="A56" s="43" t="s">
        <v>95</v>
      </c>
      <c r="B56" s="139" t="s">
        <v>12</v>
      </c>
      <c r="C56" s="139"/>
      <c r="D56" s="44"/>
      <c r="E56" s="45"/>
      <c r="F56" s="46"/>
      <c r="G56" s="70">
        <f t="shared" si="4"/>
        <v>0</v>
      </c>
      <c r="H56" s="70">
        <f t="shared" si="5"/>
        <v>0</v>
      </c>
      <c r="I56" s="47"/>
      <c r="J56" s="42"/>
    </row>
    <row r="57" spans="1:19" x14ac:dyDescent="0.2">
      <c r="A57" s="43" t="s">
        <v>96</v>
      </c>
      <c r="B57" s="139" t="s">
        <v>12</v>
      </c>
      <c r="C57" s="139"/>
      <c r="D57" s="44"/>
      <c r="E57" s="45"/>
      <c r="F57" s="46"/>
      <c r="G57" s="70">
        <f t="shared" si="4"/>
        <v>0</v>
      </c>
      <c r="H57" s="70">
        <f t="shared" si="5"/>
        <v>0</v>
      </c>
      <c r="I57" s="47"/>
      <c r="J57" s="42"/>
    </row>
    <row r="58" spans="1:19" x14ac:dyDescent="0.2">
      <c r="A58" s="43" t="s">
        <v>97</v>
      </c>
      <c r="B58" s="139" t="s">
        <v>12</v>
      </c>
      <c r="C58" s="139"/>
      <c r="D58" s="44"/>
      <c r="E58" s="45"/>
      <c r="F58" s="46"/>
      <c r="G58" s="70">
        <f t="shared" si="4"/>
        <v>0</v>
      </c>
      <c r="H58" s="70">
        <f t="shared" si="5"/>
        <v>0</v>
      </c>
      <c r="I58" s="47"/>
      <c r="J58" s="42"/>
    </row>
    <row r="59" spans="1:19" x14ac:dyDescent="0.2">
      <c r="A59" s="43" t="s">
        <v>98</v>
      </c>
      <c r="B59" s="139" t="s">
        <v>12</v>
      </c>
      <c r="C59" s="139"/>
      <c r="D59" s="44"/>
      <c r="E59" s="45"/>
      <c r="F59" s="46"/>
      <c r="G59" s="70">
        <f t="shared" si="4"/>
        <v>0</v>
      </c>
      <c r="H59" s="70">
        <f t="shared" si="5"/>
        <v>0</v>
      </c>
      <c r="I59" s="47"/>
      <c r="J59" s="42"/>
    </row>
    <row r="60" spans="1:19" ht="51.75" customHeight="1" x14ac:dyDescent="0.2">
      <c r="A60" s="48" t="s">
        <v>10</v>
      </c>
      <c r="B60" s="144" t="s">
        <v>116</v>
      </c>
      <c r="C60" s="145"/>
      <c r="D60" s="145"/>
      <c r="E60" s="145"/>
      <c r="F60" s="146"/>
      <c r="G60" s="71">
        <f>SUM(G61:G75)</f>
        <v>0</v>
      </c>
      <c r="H60" s="71">
        <f>SUM(H61:H75)</f>
        <v>0</v>
      </c>
      <c r="I60" s="49"/>
      <c r="J60" s="42"/>
      <c r="K60" s="51" t="s">
        <v>118</v>
      </c>
      <c r="L60" s="51" t="s">
        <v>119</v>
      </c>
      <c r="M60" s="51" t="s">
        <v>120</v>
      </c>
      <c r="N60" s="51" t="s">
        <v>121</v>
      </c>
      <c r="O60" s="51" t="s">
        <v>122</v>
      </c>
      <c r="P60" s="51" t="s">
        <v>123</v>
      </c>
      <c r="Q60" s="51" t="s">
        <v>124</v>
      </c>
      <c r="R60" s="51" t="s">
        <v>125</v>
      </c>
    </row>
    <row r="61" spans="1:19" x14ac:dyDescent="0.2">
      <c r="A61" s="43" t="s">
        <v>55</v>
      </c>
      <c r="B61" s="139" t="s">
        <v>117</v>
      </c>
      <c r="C61" s="139"/>
      <c r="D61" s="44"/>
      <c r="E61" s="74">
        <v>1</v>
      </c>
      <c r="F61" s="70">
        <f>R61</f>
        <v>0</v>
      </c>
      <c r="G61" s="70">
        <f t="shared" ref="G61:G75" si="6">ROUND(E61*F61,2)</f>
        <v>0</v>
      </c>
      <c r="H61" s="70">
        <f t="shared" si="1"/>
        <v>0</v>
      </c>
      <c r="I61" s="47"/>
      <c r="J61" s="42"/>
      <c r="K61" s="52"/>
      <c r="L61" s="53"/>
      <c r="M61" s="53"/>
      <c r="N61" s="53"/>
      <c r="O61" s="73" t="str">
        <f>IFERROR(ROUND((L61-N61)/M61,2),"0")</f>
        <v>0</v>
      </c>
      <c r="P61" s="53"/>
      <c r="Q61" s="55"/>
      <c r="R61" s="73">
        <f>O61*P61*Q61</f>
        <v>0</v>
      </c>
      <c r="S61" s="77" t="str">
        <f ca="1">IF(K61=0," ",IF(K61+(M61*30.5)&lt;TODAY(),"DĖMESIO! Patikrinkite, ar nurodytas turtas dar nėra nudėvėtas, amortizuotas"," "))</f>
        <v xml:space="preserve"> </v>
      </c>
    </row>
    <row r="62" spans="1:19" x14ac:dyDescent="0.2">
      <c r="A62" s="43" t="s">
        <v>56</v>
      </c>
      <c r="B62" s="139" t="s">
        <v>117</v>
      </c>
      <c r="C62" s="139"/>
      <c r="D62" s="44"/>
      <c r="E62" s="74">
        <v>1</v>
      </c>
      <c r="F62" s="70">
        <f t="shared" ref="F62:F75" si="7">R62</f>
        <v>0</v>
      </c>
      <c r="G62" s="70">
        <f t="shared" si="6"/>
        <v>0</v>
      </c>
      <c r="H62" s="70">
        <f t="shared" si="1"/>
        <v>0</v>
      </c>
      <c r="I62" s="47"/>
      <c r="J62" s="42"/>
      <c r="K62" s="52"/>
      <c r="L62" s="53"/>
      <c r="M62" s="53"/>
      <c r="N62" s="53"/>
      <c r="O62" s="73" t="str">
        <f t="shared" ref="O62:O75" si="8">IFERROR(ROUND((L62-N62)/M62,2),"0")</f>
        <v>0</v>
      </c>
      <c r="P62" s="53"/>
      <c r="Q62" s="55"/>
      <c r="R62" s="73">
        <f t="shared" ref="R62:R75" si="9">O62*P62*Q62</f>
        <v>0</v>
      </c>
      <c r="S62" s="77" t="str">
        <f t="shared" ref="S62:S75" ca="1" si="10">IF(K62=0," ",IF(K62+(M62*30.5)&lt;TODAY(),"DĖMESIO! Patikrinkite, ar nurodytas turtas dar nėra nudėvėtas, amortizuotas"," "))</f>
        <v xml:space="preserve"> </v>
      </c>
    </row>
    <row r="63" spans="1:19" x14ac:dyDescent="0.2">
      <c r="A63" s="43" t="s">
        <v>57</v>
      </c>
      <c r="B63" s="139" t="s">
        <v>117</v>
      </c>
      <c r="C63" s="139"/>
      <c r="D63" s="44"/>
      <c r="E63" s="74">
        <v>1</v>
      </c>
      <c r="F63" s="70">
        <f t="shared" si="7"/>
        <v>0</v>
      </c>
      <c r="G63" s="70">
        <f t="shared" si="6"/>
        <v>0</v>
      </c>
      <c r="H63" s="70">
        <f t="shared" si="1"/>
        <v>0</v>
      </c>
      <c r="I63" s="47"/>
      <c r="J63" s="42"/>
      <c r="K63" s="52"/>
      <c r="L63" s="53"/>
      <c r="M63" s="53"/>
      <c r="N63" s="53"/>
      <c r="O63" s="73" t="str">
        <f t="shared" si="8"/>
        <v>0</v>
      </c>
      <c r="P63" s="53"/>
      <c r="Q63" s="55"/>
      <c r="R63" s="73">
        <f t="shared" si="9"/>
        <v>0</v>
      </c>
      <c r="S63" s="77" t="str">
        <f t="shared" ca="1" si="10"/>
        <v xml:space="preserve"> </v>
      </c>
    </row>
    <row r="64" spans="1:19" x14ac:dyDescent="0.2">
      <c r="A64" s="43" t="s">
        <v>58</v>
      </c>
      <c r="B64" s="139" t="s">
        <v>117</v>
      </c>
      <c r="C64" s="139"/>
      <c r="D64" s="44"/>
      <c r="E64" s="74">
        <v>1</v>
      </c>
      <c r="F64" s="70">
        <f t="shared" si="7"/>
        <v>0</v>
      </c>
      <c r="G64" s="70">
        <f t="shared" si="6"/>
        <v>0</v>
      </c>
      <c r="H64" s="70">
        <f t="shared" si="1"/>
        <v>0</v>
      </c>
      <c r="I64" s="47"/>
      <c r="J64" s="42"/>
      <c r="K64" s="52"/>
      <c r="L64" s="53"/>
      <c r="M64" s="53"/>
      <c r="N64" s="53"/>
      <c r="O64" s="73" t="str">
        <f t="shared" si="8"/>
        <v>0</v>
      </c>
      <c r="P64" s="53"/>
      <c r="Q64" s="55"/>
      <c r="R64" s="73">
        <f t="shared" si="9"/>
        <v>0</v>
      </c>
      <c r="S64" s="77" t="str">
        <f t="shared" ca="1" si="10"/>
        <v xml:space="preserve"> </v>
      </c>
    </row>
    <row r="65" spans="1:19" x14ac:dyDescent="0.2">
      <c r="A65" s="43" t="s">
        <v>59</v>
      </c>
      <c r="B65" s="139" t="s">
        <v>117</v>
      </c>
      <c r="C65" s="139"/>
      <c r="D65" s="44"/>
      <c r="E65" s="74">
        <v>1</v>
      </c>
      <c r="F65" s="70">
        <f t="shared" si="7"/>
        <v>0</v>
      </c>
      <c r="G65" s="70">
        <f t="shared" si="6"/>
        <v>0</v>
      </c>
      <c r="H65" s="70">
        <f t="shared" si="1"/>
        <v>0</v>
      </c>
      <c r="I65" s="47"/>
      <c r="J65" s="42"/>
      <c r="K65" s="52"/>
      <c r="L65" s="53"/>
      <c r="M65" s="53"/>
      <c r="N65" s="53"/>
      <c r="O65" s="73" t="str">
        <f t="shared" si="8"/>
        <v>0</v>
      </c>
      <c r="P65" s="53"/>
      <c r="Q65" s="55"/>
      <c r="R65" s="73">
        <f t="shared" si="9"/>
        <v>0</v>
      </c>
      <c r="S65" s="77" t="str">
        <f t="shared" ca="1" si="10"/>
        <v xml:space="preserve"> </v>
      </c>
    </row>
    <row r="66" spans="1:19" x14ac:dyDescent="0.2">
      <c r="A66" s="43" t="s">
        <v>60</v>
      </c>
      <c r="B66" s="139" t="s">
        <v>117</v>
      </c>
      <c r="C66" s="139"/>
      <c r="D66" s="44"/>
      <c r="E66" s="74">
        <v>1</v>
      </c>
      <c r="F66" s="70">
        <f t="shared" si="7"/>
        <v>0</v>
      </c>
      <c r="G66" s="70">
        <f t="shared" si="6"/>
        <v>0</v>
      </c>
      <c r="H66" s="70">
        <f t="shared" si="1"/>
        <v>0</v>
      </c>
      <c r="I66" s="47"/>
      <c r="J66" s="42"/>
      <c r="K66" s="52"/>
      <c r="L66" s="53"/>
      <c r="M66" s="53"/>
      <c r="N66" s="53"/>
      <c r="O66" s="73" t="str">
        <f t="shared" si="8"/>
        <v>0</v>
      </c>
      <c r="P66" s="53"/>
      <c r="Q66" s="55"/>
      <c r="R66" s="73">
        <f t="shared" si="9"/>
        <v>0</v>
      </c>
      <c r="S66" s="77" t="str">
        <f t="shared" ca="1" si="10"/>
        <v xml:space="preserve"> </v>
      </c>
    </row>
    <row r="67" spans="1:19" x14ac:dyDescent="0.2">
      <c r="A67" s="43" t="s">
        <v>61</v>
      </c>
      <c r="B67" s="139" t="s">
        <v>117</v>
      </c>
      <c r="C67" s="139"/>
      <c r="D67" s="44"/>
      <c r="E67" s="74">
        <v>1</v>
      </c>
      <c r="F67" s="70">
        <f t="shared" si="7"/>
        <v>0</v>
      </c>
      <c r="G67" s="70">
        <f t="shared" si="6"/>
        <v>0</v>
      </c>
      <c r="H67" s="70">
        <f t="shared" si="1"/>
        <v>0</v>
      </c>
      <c r="I67" s="47"/>
      <c r="J67" s="42"/>
      <c r="K67" s="52"/>
      <c r="L67" s="53"/>
      <c r="M67" s="53"/>
      <c r="N67" s="53"/>
      <c r="O67" s="73" t="str">
        <f t="shared" si="8"/>
        <v>0</v>
      </c>
      <c r="P67" s="53"/>
      <c r="Q67" s="55"/>
      <c r="R67" s="73">
        <f t="shared" si="9"/>
        <v>0</v>
      </c>
      <c r="S67" s="77" t="str">
        <f t="shared" ca="1" si="10"/>
        <v xml:space="preserve"> </v>
      </c>
    </row>
    <row r="68" spans="1:19" x14ac:dyDescent="0.2">
      <c r="A68" s="43" t="s">
        <v>62</v>
      </c>
      <c r="B68" s="139" t="s">
        <v>117</v>
      </c>
      <c r="C68" s="139"/>
      <c r="D68" s="44"/>
      <c r="E68" s="74">
        <v>1</v>
      </c>
      <c r="F68" s="70">
        <f t="shared" si="7"/>
        <v>0</v>
      </c>
      <c r="G68" s="70">
        <f t="shared" si="6"/>
        <v>0</v>
      </c>
      <c r="H68" s="70">
        <f t="shared" si="1"/>
        <v>0</v>
      </c>
      <c r="I68" s="47"/>
      <c r="J68" s="42"/>
      <c r="K68" s="52"/>
      <c r="L68" s="53"/>
      <c r="M68" s="53"/>
      <c r="N68" s="53"/>
      <c r="O68" s="73" t="str">
        <f t="shared" si="8"/>
        <v>0</v>
      </c>
      <c r="P68" s="53"/>
      <c r="Q68" s="55"/>
      <c r="R68" s="73">
        <f t="shared" si="9"/>
        <v>0</v>
      </c>
      <c r="S68" s="77" t="str">
        <f t="shared" ca="1" si="10"/>
        <v xml:space="preserve"> </v>
      </c>
    </row>
    <row r="69" spans="1:19" x14ac:dyDescent="0.2">
      <c r="A69" s="43" t="s">
        <v>63</v>
      </c>
      <c r="B69" s="139" t="s">
        <v>117</v>
      </c>
      <c r="C69" s="139"/>
      <c r="D69" s="44"/>
      <c r="E69" s="74">
        <v>1</v>
      </c>
      <c r="F69" s="70">
        <f t="shared" si="7"/>
        <v>0</v>
      </c>
      <c r="G69" s="70">
        <f t="shared" si="6"/>
        <v>0</v>
      </c>
      <c r="H69" s="70">
        <f t="shared" si="1"/>
        <v>0</v>
      </c>
      <c r="I69" s="47"/>
      <c r="J69" s="42"/>
      <c r="K69" s="52"/>
      <c r="L69" s="53"/>
      <c r="M69" s="53"/>
      <c r="N69" s="53"/>
      <c r="O69" s="73" t="str">
        <f t="shared" si="8"/>
        <v>0</v>
      </c>
      <c r="P69" s="53"/>
      <c r="Q69" s="55"/>
      <c r="R69" s="73">
        <f t="shared" si="9"/>
        <v>0</v>
      </c>
      <c r="S69" s="77" t="str">
        <f t="shared" ca="1" si="10"/>
        <v xml:space="preserve"> </v>
      </c>
    </row>
    <row r="70" spans="1:19" x14ac:dyDescent="0.2">
      <c r="A70" s="43" t="s">
        <v>64</v>
      </c>
      <c r="B70" s="139" t="s">
        <v>117</v>
      </c>
      <c r="C70" s="139"/>
      <c r="D70" s="44"/>
      <c r="E70" s="74">
        <v>1</v>
      </c>
      <c r="F70" s="70">
        <f t="shared" si="7"/>
        <v>0</v>
      </c>
      <c r="G70" s="70">
        <f t="shared" si="6"/>
        <v>0</v>
      </c>
      <c r="H70" s="70">
        <f t="shared" si="1"/>
        <v>0</v>
      </c>
      <c r="I70" s="47"/>
      <c r="J70" s="42"/>
      <c r="K70" s="52"/>
      <c r="L70" s="53"/>
      <c r="M70" s="53"/>
      <c r="N70" s="53"/>
      <c r="O70" s="73" t="str">
        <f t="shared" si="8"/>
        <v>0</v>
      </c>
      <c r="P70" s="53"/>
      <c r="Q70" s="55"/>
      <c r="R70" s="73">
        <f t="shared" si="9"/>
        <v>0</v>
      </c>
      <c r="S70" s="77" t="str">
        <f t="shared" ca="1" si="10"/>
        <v xml:space="preserve"> </v>
      </c>
    </row>
    <row r="71" spans="1:19" x14ac:dyDescent="0.2">
      <c r="A71" s="43" t="s">
        <v>133</v>
      </c>
      <c r="B71" s="139" t="s">
        <v>117</v>
      </c>
      <c r="C71" s="139"/>
      <c r="D71" s="44"/>
      <c r="E71" s="74">
        <v>1</v>
      </c>
      <c r="F71" s="70">
        <f t="shared" si="7"/>
        <v>0</v>
      </c>
      <c r="G71" s="70">
        <f t="shared" si="6"/>
        <v>0</v>
      </c>
      <c r="H71" s="70">
        <f t="shared" si="1"/>
        <v>0</v>
      </c>
      <c r="I71" s="47"/>
      <c r="J71" s="42"/>
      <c r="K71" s="52"/>
      <c r="L71" s="53"/>
      <c r="M71" s="53"/>
      <c r="N71" s="53"/>
      <c r="O71" s="73" t="str">
        <f t="shared" si="8"/>
        <v>0</v>
      </c>
      <c r="P71" s="53"/>
      <c r="Q71" s="55"/>
      <c r="R71" s="73">
        <f t="shared" si="9"/>
        <v>0</v>
      </c>
      <c r="S71" s="77" t="str">
        <f t="shared" ca="1" si="10"/>
        <v xml:space="preserve"> </v>
      </c>
    </row>
    <row r="72" spans="1:19" x14ac:dyDescent="0.2">
      <c r="A72" s="43" t="s">
        <v>134</v>
      </c>
      <c r="B72" s="139" t="s">
        <v>117</v>
      </c>
      <c r="C72" s="139"/>
      <c r="D72" s="44"/>
      <c r="E72" s="74">
        <v>1</v>
      </c>
      <c r="F72" s="70">
        <f t="shared" si="7"/>
        <v>0</v>
      </c>
      <c r="G72" s="70">
        <f t="shared" si="6"/>
        <v>0</v>
      </c>
      <c r="H72" s="70">
        <f t="shared" si="1"/>
        <v>0</v>
      </c>
      <c r="I72" s="47"/>
      <c r="J72" s="42"/>
      <c r="K72" s="52"/>
      <c r="L72" s="53"/>
      <c r="M72" s="53"/>
      <c r="N72" s="53"/>
      <c r="O72" s="73" t="str">
        <f t="shared" si="8"/>
        <v>0</v>
      </c>
      <c r="P72" s="53"/>
      <c r="Q72" s="55"/>
      <c r="R72" s="73">
        <f t="shared" si="9"/>
        <v>0</v>
      </c>
      <c r="S72" s="77" t="str">
        <f t="shared" ca="1" si="10"/>
        <v xml:space="preserve"> </v>
      </c>
    </row>
    <row r="73" spans="1:19" x14ac:dyDescent="0.2">
      <c r="A73" s="43" t="s">
        <v>135</v>
      </c>
      <c r="B73" s="139" t="s">
        <v>117</v>
      </c>
      <c r="C73" s="139"/>
      <c r="D73" s="44"/>
      <c r="E73" s="74">
        <v>1</v>
      </c>
      <c r="F73" s="70">
        <f t="shared" si="7"/>
        <v>0</v>
      </c>
      <c r="G73" s="70">
        <f t="shared" si="6"/>
        <v>0</v>
      </c>
      <c r="H73" s="70">
        <f t="shared" si="1"/>
        <v>0</v>
      </c>
      <c r="I73" s="47"/>
      <c r="J73" s="42"/>
      <c r="K73" s="52"/>
      <c r="L73" s="53"/>
      <c r="M73" s="53"/>
      <c r="N73" s="53"/>
      <c r="O73" s="73" t="str">
        <f t="shared" si="8"/>
        <v>0</v>
      </c>
      <c r="P73" s="53"/>
      <c r="Q73" s="55"/>
      <c r="R73" s="73">
        <f t="shared" si="9"/>
        <v>0</v>
      </c>
      <c r="S73" s="77" t="str">
        <f t="shared" ca="1" si="10"/>
        <v xml:space="preserve"> </v>
      </c>
    </row>
    <row r="74" spans="1:19" x14ac:dyDescent="0.2">
      <c r="A74" s="43" t="s">
        <v>136</v>
      </c>
      <c r="B74" s="139" t="s">
        <v>117</v>
      </c>
      <c r="C74" s="139"/>
      <c r="D74" s="44"/>
      <c r="E74" s="74">
        <v>1</v>
      </c>
      <c r="F74" s="70">
        <f t="shared" si="7"/>
        <v>0</v>
      </c>
      <c r="G74" s="70">
        <f t="shared" si="6"/>
        <v>0</v>
      </c>
      <c r="H74" s="70">
        <f t="shared" si="1"/>
        <v>0</v>
      </c>
      <c r="I74" s="47"/>
      <c r="J74" s="42"/>
      <c r="K74" s="52"/>
      <c r="L74" s="53"/>
      <c r="M74" s="53"/>
      <c r="N74" s="53"/>
      <c r="O74" s="73" t="str">
        <f t="shared" si="8"/>
        <v>0</v>
      </c>
      <c r="P74" s="53"/>
      <c r="Q74" s="55"/>
      <c r="R74" s="73">
        <f t="shared" si="9"/>
        <v>0</v>
      </c>
      <c r="S74" s="77" t="str">
        <f t="shared" ca="1" si="10"/>
        <v xml:space="preserve"> </v>
      </c>
    </row>
    <row r="75" spans="1:19" x14ac:dyDescent="0.2">
      <c r="A75" s="43" t="s">
        <v>137</v>
      </c>
      <c r="B75" s="139" t="s">
        <v>117</v>
      </c>
      <c r="C75" s="139"/>
      <c r="D75" s="44"/>
      <c r="E75" s="74">
        <v>1</v>
      </c>
      <c r="F75" s="70">
        <f t="shared" si="7"/>
        <v>0</v>
      </c>
      <c r="G75" s="70">
        <f t="shared" si="6"/>
        <v>0</v>
      </c>
      <c r="H75" s="70">
        <f t="shared" si="1"/>
        <v>0</v>
      </c>
      <c r="I75" s="47"/>
      <c r="J75" s="42"/>
      <c r="K75" s="52"/>
      <c r="L75" s="53"/>
      <c r="M75" s="53"/>
      <c r="N75" s="53"/>
      <c r="O75" s="73" t="str">
        <f t="shared" si="8"/>
        <v>0</v>
      </c>
      <c r="P75" s="53"/>
      <c r="Q75" s="55"/>
      <c r="R75" s="73">
        <f t="shared" si="9"/>
        <v>0</v>
      </c>
      <c r="S75" s="77" t="str">
        <f t="shared" ca="1" si="10"/>
        <v xml:space="preserve"> </v>
      </c>
    </row>
    <row r="76" spans="1:19" ht="39" customHeight="1" x14ac:dyDescent="0.2">
      <c r="A76" s="48" t="s">
        <v>65</v>
      </c>
      <c r="B76" s="140" t="s">
        <v>80</v>
      </c>
      <c r="C76" s="141"/>
      <c r="D76" s="141"/>
      <c r="E76" s="141"/>
      <c r="F76" s="142"/>
      <c r="G76" s="71">
        <f>SUM(G77:G126)</f>
        <v>0</v>
      </c>
      <c r="H76" s="71">
        <f>SUM(H77:H126)</f>
        <v>0</v>
      </c>
      <c r="I76" s="57"/>
      <c r="J76" s="42"/>
      <c r="K76" s="51" t="s">
        <v>173</v>
      </c>
    </row>
    <row r="77" spans="1:19" x14ac:dyDescent="0.2">
      <c r="A77" s="127" t="s">
        <v>66</v>
      </c>
      <c r="B77" s="130" t="s">
        <v>113</v>
      </c>
      <c r="C77" s="47" t="s">
        <v>114</v>
      </c>
      <c r="D77" s="133" t="s">
        <v>5</v>
      </c>
      <c r="E77" s="136"/>
      <c r="F77" s="121" t="str">
        <f>IFERROR(ROUND(AVERAGE(K77:K81),2),"0")</f>
        <v>0</v>
      </c>
      <c r="G77" s="121">
        <f>ROUND(E77*F77,2)</f>
        <v>0</v>
      </c>
      <c r="H77" s="121">
        <f>ROUND(G77*$D$7,2)</f>
        <v>0</v>
      </c>
      <c r="I77" s="124"/>
      <c r="J77" s="58"/>
      <c r="K77" s="53"/>
    </row>
    <row r="78" spans="1:19" x14ac:dyDescent="0.2">
      <c r="A78" s="128"/>
      <c r="B78" s="131"/>
      <c r="C78" s="47" t="s">
        <v>114</v>
      </c>
      <c r="D78" s="134"/>
      <c r="E78" s="137"/>
      <c r="F78" s="122"/>
      <c r="G78" s="122"/>
      <c r="H78" s="122"/>
      <c r="I78" s="125"/>
      <c r="J78" s="58"/>
      <c r="K78" s="53"/>
    </row>
    <row r="79" spans="1:19" x14ac:dyDescent="0.2">
      <c r="A79" s="128"/>
      <c r="B79" s="131"/>
      <c r="C79" s="47" t="s">
        <v>114</v>
      </c>
      <c r="D79" s="134"/>
      <c r="E79" s="137"/>
      <c r="F79" s="122"/>
      <c r="G79" s="122"/>
      <c r="H79" s="122"/>
      <c r="I79" s="125"/>
      <c r="J79" s="58"/>
      <c r="K79" s="53"/>
    </row>
    <row r="80" spans="1:19" x14ac:dyDescent="0.2">
      <c r="A80" s="128"/>
      <c r="B80" s="131"/>
      <c r="C80" s="47" t="s">
        <v>114</v>
      </c>
      <c r="D80" s="134"/>
      <c r="E80" s="137"/>
      <c r="F80" s="122"/>
      <c r="G80" s="122"/>
      <c r="H80" s="122"/>
      <c r="I80" s="125"/>
      <c r="J80" s="58"/>
      <c r="K80" s="53"/>
    </row>
    <row r="81" spans="1:11" x14ac:dyDescent="0.2">
      <c r="A81" s="129"/>
      <c r="B81" s="132"/>
      <c r="C81" s="47" t="s">
        <v>114</v>
      </c>
      <c r="D81" s="135"/>
      <c r="E81" s="138"/>
      <c r="F81" s="123"/>
      <c r="G81" s="123"/>
      <c r="H81" s="123"/>
      <c r="I81" s="126"/>
      <c r="J81" s="58"/>
      <c r="K81" s="53"/>
    </row>
    <row r="82" spans="1:11" x14ac:dyDescent="0.2">
      <c r="A82" s="127" t="s">
        <v>67</v>
      </c>
      <c r="B82" s="130" t="s">
        <v>113</v>
      </c>
      <c r="C82" s="47" t="s">
        <v>114</v>
      </c>
      <c r="D82" s="133" t="s">
        <v>5</v>
      </c>
      <c r="E82" s="136"/>
      <c r="F82" s="121" t="str">
        <f t="shared" ref="F82" si="11">IFERROR(ROUND(AVERAGE(K82:K86),2),"0")</f>
        <v>0</v>
      </c>
      <c r="G82" s="121">
        <f>ROUND(E82*F82,2)</f>
        <v>0</v>
      </c>
      <c r="H82" s="121">
        <f>ROUND(G82*$D$7,2)</f>
        <v>0</v>
      </c>
      <c r="I82" s="124"/>
      <c r="J82" s="58"/>
      <c r="K82" s="53"/>
    </row>
    <row r="83" spans="1:11" x14ac:dyDescent="0.2">
      <c r="A83" s="128"/>
      <c r="B83" s="131"/>
      <c r="C83" s="47" t="s">
        <v>114</v>
      </c>
      <c r="D83" s="134"/>
      <c r="E83" s="137"/>
      <c r="F83" s="122"/>
      <c r="G83" s="122"/>
      <c r="H83" s="122"/>
      <c r="I83" s="125"/>
      <c r="J83" s="58"/>
      <c r="K83" s="53"/>
    </row>
    <row r="84" spans="1:11" x14ac:dyDescent="0.2">
      <c r="A84" s="128"/>
      <c r="B84" s="131"/>
      <c r="C84" s="47" t="s">
        <v>114</v>
      </c>
      <c r="D84" s="134"/>
      <c r="E84" s="137"/>
      <c r="F84" s="122"/>
      <c r="G84" s="122"/>
      <c r="H84" s="122"/>
      <c r="I84" s="125"/>
      <c r="J84" s="58"/>
      <c r="K84" s="53"/>
    </row>
    <row r="85" spans="1:11" x14ac:dyDescent="0.2">
      <c r="A85" s="128"/>
      <c r="B85" s="131"/>
      <c r="C85" s="47" t="s">
        <v>114</v>
      </c>
      <c r="D85" s="134"/>
      <c r="E85" s="137"/>
      <c r="F85" s="122"/>
      <c r="G85" s="122"/>
      <c r="H85" s="122"/>
      <c r="I85" s="125"/>
      <c r="J85" s="58"/>
      <c r="K85" s="53"/>
    </row>
    <row r="86" spans="1:11" x14ac:dyDescent="0.2">
      <c r="A86" s="129"/>
      <c r="B86" s="132"/>
      <c r="C86" s="47" t="s">
        <v>114</v>
      </c>
      <c r="D86" s="135"/>
      <c r="E86" s="138"/>
      <c r="F86" s="123"/>
      <c r="G86" s="123"/>
      <c r="H86" s="123"/>
      <c r="I86" s="126"/>
      <c r="J86" s="58"/>
      <c r="K86" s="53"/>
    </row>
    <row r="87" spans="1:11" x14ac:dyDescent="0.2">
      <c r="A87" s="127" t="s">
        <v>68</v>
      </c>
      <c r="B87" s="130" t="s">
        <v>113</v>
      </c>
      <c r="C87" s="47" t="s">
        <v>114</v>
      </c>
      <c r="D87" s="133" t="s">
        <v>5</v>
      </c>
      <c r="E87" s="136"/>
      <c r="F87" s="121" t="str">
        <f t="shared" ref="F87" si="12">IFERROR(ROUND(AVERAGE(K87:K91),2),"0")</f>
        <v>0</v>
      </c>
      <c r="G87" s="121">
        <f>ROUND(E87*F87,2)</f>
        <v>0</v>
      </c>
      <c r="H87" s="121">
        <f>ROUND(G87*$D$7,2)</f>
        <v>0</v>
      </c>
      <c r="I87" s="124"/>
      <c r="J87" s="58"/>
      <c r="K87" s="53"/>
    </row>
    <row r="88" spans="1:11" x14ac:dyDescent="0.2">
      <c r="A88" s="128"/>
      <c r="B88" s="131"/>
      <c r="C88" s="47" t="s">
        <v>114</v>
      </c>
      <c r="D88" s="134"/>
      <c r="E88" s="137"/>
      <c r="F88" s="122"/>
      <c r="G88" s="122"/>
      <c r="H88" s="122"/>
      <c r="I88" s="125"/>
      <c r="J88" s="58"/>
      <c r="K88" s="53"/>
    </row>
    <row r="89" spans="1:11" x14ac:dyDescent="0.2">
      <c r="A89" s="128"/>
      <c r="B89" s="131"/>
      <c r="C89" s="47" t="s">
        <v>114</v>
      </c>
      <c r="D89" s="134"/>
      <c r="E89" s="137"/>
      <c r="F89" s="122"/>
      <c r="G89" s="122"/>
      <c r="H89" s="122"/>
      <c r="I89" s="125"/>
      <c r="J89" s="58"/>
      <c r="K89" s="53"/>
    </row>
    <row r="90" spans="1:11" x14ac:dyDescent="0.2">
      <c r="A90" s="128"/>
      <c r="B90" s="131"/>
      <c r="C90" s="47" t="s">
        <v>114</v>
      </c>
      <c r="D90" s="134"/>
      <c r="E90" s="137"/>
      <c r="F90" s="122"/>
      <c r="G90" s="122"/>
      <c r="H90" s="122"/>
      <c r="I90" s="125"/>
      <c r="J90" s="58"/>
      <c r="K90" s="53"/>
    </row>
    <row r="91" spans="1:11" x14ac:dyDescent="0.2">
      <c r="A91" s="129"/>
      <c r="B91" s="132"/>
      <c r="C91" s="47" t="s">
        <v>114</v>
      </c>
      <c r="D91" s="135"/>
      <c r="E91" s="138"/>
      <c r="F91" s="123"/>
      <c r="G91" s="123"/>
      <c r="H91" s="123"/>
      <c r="I91" s="126"/>
      <c r="J91" s="58"/>
      <c r="K91" s="53"/>
    </row>
    <row r="92" spans="1:11" x14ac:dyDescent="0.2">
      <c r="A92" s="127" t="s">
        <v>69</v>
      </c>
      <c r="B92" s="130" t="s">
        <v>113</v>
      </c>
      <c r="C92" s="47" t="s">
        <v>114</v>
      </c>
      <c r="D92" s="133" t="s">
        <v>5</v>
      </c>
      <c r="E92" s="136"/>
      <c r="F92" s="121" t="str">
        <f t="shared" ref="F92" si="13">IFERROR(ROUND(AVERAGE(K92:K96),2),"0")</f>
        <v>0</v>
      </c>
      <c r="G92" s="121">
        <f>ROUND(E92*F92,2)</f>
        <v>0</v>
      </c>
      <c r="H92" s="121">
        <f>ROUND(G92*$D$7,2)</f>
        <v>0</v>
      </c>
      <c r="I92" s="124"/>
      <c r="J92" s="58"/>
      <c r="K92" s="53"/>
    </row>
    <row r="93" spans="1:11" x14ac:dyDescent="0.2">
      <c r="A93" s="128"/>
      <c r="B93" s="131"/>
      <c r="C93" s="47" t="s">
        <v>114</v>
      </c>
      <c r="D93" s="134"/>
      <c r="E93" s="137"/>
      <c r="F93" s="122"/>
      <c r="G93" s="122"/>
      <c r="H93" s="122"/>
      <c r="I93" s="125"/>
      <c r="J93" s="58"/>
      <c r="K93" s="53"/>
    </row>
    <row r="94" spans="1:11" x14ac:dyDescent="0.2">
      <c r="A94" s="128"/>
      <c r="B94" s="131"/>
      <c r="C94" s="47" t="s">
        <v>114</v>
      </c>
      <c r="D94" s="134"/>
      <c r="E94" s="137"/>
      <c r="F94" s="122"/>
      <c r="G94" s="122"/>
      <c r="H94" s="122"/>
      <c r="I94" s="125"/>
      <c r="J94" s="58"/>
      <c r="K94" s="53"/>
    </row>
    <row r="95" spans="1:11" x14ac:dyDescent="0.2">
      <c r="A95" s="128"/>
      <c r="B95" s="131"/>
      <c r="C95" s="47" t="s">
        <v>114</v>
      </c>
      <c r="D95" s="134"/>
      <c r="E95" s="137"/>
      <c r="F95" s="122"/>
      <c r="G95" s="122"/>
      <c r="H95" s="122"/>
      <c r="I95" s="125"/>
      <c r="J95" s="58"/>
      <c r="K95" s="53"/>
    </row>
    <row r="96" spans="1:11" x14ac:dyDescent="0.2">
      <c r="A96" s="129"/>
      <c r="B96" s="132"/>
      <c r="C96" s="47" t="s">
        <v>114</v>
      </c>
      <c r="D96" s="135"/>
      <c r="E96" s="138"/>
      <c r="F96" s="123"/>
      <c r="G96" s="123"/>
      <c r="H96" s="123"/>
      <c r="I96" s="126"/>
      <c r="J96" s="58"/>
      <c r="K96" s="53"/>
    </row>
    <row r="97" spans="1:11" x14ac:dyDescent="0.2">
      <c r="A97" s="127" t="s">
        <v>70</v>
      </c>
      <c r="B97" s="130" t="s">
        <v>113</v>
      </c>
      <c r="C97" s="47" t="s">
        <v>114</v>
      </c>
      <c r="D97" s="133" t="s">
        <v>5</v>
      </c>
      <c r="E97" s="136"/>
      <c r="F97" s="121" t="str">
        <f t="shared" ref="F97" si="14">IFERROR(ROUND(AVERAGE(K97:K101),2),"0")</f>
        <v>0</v>
      </c>
      <c r="G97" s="121">
        <f>ROUND(E97*F97,2)</f>
        <v>0</v>
      </c>
      <c r="H97" s="121">
        <f>ROUND(G97*$D$7,2)</f>
        <v>0</v>
      </c>
      <c r="I97" s="124"/>
      <c r="J97" s="58"/>
      <c r="K97" s="53"/>
    </row>
    <row r="98" spans="1:11" x14ac:dyDescent="0.2">
      <c r="A98" s="128"/>
      <c r="B98" s="131"/>
      <c r="C98" s="47" t="s">
        <v>114</v>
      </c>
      <c r="D98" s="134"/>
      <c r="E98" s="137"/>
      <c r="F98" s="122"/>
      <c r="G98" s="122"/>
      <c r="H98" s="122"/>
      <c r="I98" s="125"/>
      <c r="J98" s="58"/>
      <c r="K98" s="53"/>
    </row>
    <row r="99" spans="1:11" x14ac:dyDescent="0.2">
      <c r="A99" s="128"/>
      <c r="B99" s="131"/>
      <c r="C99" s="47" t="s">
        <v>114</v>
      </c>
      <c r="D99" s="134"/>
      <c r="E99" s="137"/>
      <c r="F99" s="122"/>
      <c r="G99" s="122"/>
      <c r="H99" s="122"/>
      <c r="I99" s="125"/>
      <c r="J99" s="58"/>
      <c r="K99" s="53"/>
    </row>
    <row r="100" spans="1:11" x14ac:dyDescent="0.2">
      <c r="A100" s="128"/>
      <c r="B100" s="131"/>
      <c r="C100" s="47" t="s">
        <v>114</v>
      </c>
      <c r="D100" s="134"/>
      <c r="E100" s="137"/>
      <c r="F100" s="122"/>
      <c r="G100" s="122"/>
      <c r="H100" s="122"/>
      <c r="I100" s="125"/>
      <c r="J100" s="58"/>
      <c r="K100" s="53"/>
    </row>
    <row r="101" spans="1:11" x14ac:dyDescent="0.2">
      <c r="A101" s="129"/>
      <c r="B101" s="132"/>
      <c r="C101" s="47" t="s">
        <v>114</v>
      </c>
      <c r="D101" s="135"/>
      <c r="E101" s="138"/>
      <c r="F101" s="123"/>
      <c r="G101" s="123"/>
      <c r="H101" s="123"/>
      <c r="I101" s="126"/>
      <c r="J101" s="58"/>
      <c r="K101" s="53"/>
    </row>
    <row r="102" spans="1:11" x14ac:dyDescent="0.2">
      <c r="A102" s="127" t="s">
        <v>75</v>
      </c>
      <c r="B102" s="130" t="s">
        <v>113</v>
      </c>
      <c r="C102" s="47" t="s">
        <v>114</v>
      </c>
      <c r="D102" s="133" t="s">
        <v>5</v>
      </c>
      <c r="E102" s="136"/>
      <c r="F102" s="121" t="str">
        <f t="shared" ref="F102" si="15">IFERROR(ROUND(AVERAGE(K102:K106),2),"0")</f>
        <v>0</v>
      </c>
      <c r="G102" s="121">
        <f>ROUND(E102*F102,2)</f>
        <v>0</v>
      </c>
      <c r="H102" s="121">
        <f>ROUND(G102*$D$7,2)</f>
        <v>0</v>
      </c>
      <c r="I102" s="124"/>
      <c r="J102" s="58"/>
      <c r="K102" s="53"/>
    </row>
    <row r="103" spans="1:11" x14ac:dyDescent="0.2">
      <c r="A103" s="128"/>
      <c r="B103" s="131"/>
      <c r="C103" s="47" t="s">
        <v>114</v>
      </c>
      <c r="D103" s="134"/>
      <c r="E103" s="137"/>
      <c r="F103" s="122"/>
      <c r="G103" s="122"/>
      <c r="H103" s="122"/>
      <c r="I103" s="125"/>
      <c r="J103" s="58"/>
      <c r="K103" s="53"/>
    </row>
    <row r="104" spans="1:11" x14ac:dyDescent="0.2">
      <c r="A104" s="128"/>
      <c r="B104" s="131"/>
      <c r="C104" s="47" t="s">
        <v>114</v>
      </c>
      <c r="D104" s="134"/>
      <c r="E104" s="137"/>
      <c r="F104" s="122"/>
      <c r="G104" s="122"/>
      <c r="H104" s="122"/>
      <c r="I104" s="125"/>
      <c r="J104" s="58"/>
      <c r="K104" s="53"/>
    </row>
    <row r="105" spans="1:11" x14ac:dyDescent="0.2">
      <c r="A105" s="128"/>
      <c r="B105" s="131"/>
      <c r="C105" s="47" t="s">
        <v>114</v>
      </c>
      <c r="D105" s="134"/>
      <c r="E105" s="137"/>
      <c r="F105" s="122"/>
      <c r="G105" s="122"/>
      <c r="H105" s="122"/>
      <c r="I105" s="125"/>
      <c r="J105" s="58"/>
      <c r="K105" s="53"/>
    </row>
    <row r="106" spans="1:11" x14ac:dyDescent="0.2">
      <c r="A106" s="129"/>
      <c r="B106" s="132"/>
      <c r="C106" s="47" t="s">
        <v>114</v>
      </c>
      <c r="D106" s="135"/>
      <c r="E106" s="138"/>
      <c r="F106" s="123"/>
      <c r="G106" s="123"/>
      <c r="H106" s="123"/>
      <c r="I106" s="126"/>
      <c r="J106" s="58"/>
      <c r="K106" s="53"/>
    </row>
    <row r="107" spans="1:11" x14ac:dyDescent="0.2">
      <c r="A107" s="127" t="s">
        <v>76</v>
      </c>
      <c r="B107" s="130" t="s">
        <v>113</v>
      </c>
      <c r="C107" s="47" t="s">
        <v>114</v>
      </c>
      <c r="D107" s="133" t="s">
        <v>5</v>
      </c>
      <c r="E107" s="136"/>
      <c r="F107" s="121" t="str">
        <f t="shared" ref="F107" si="16">IFERROR(ROUND(AVERAGE(K107:K111),2),"0")</f>
        <v>0</v>
      </c>
      <c r="G107" s="121">
        <f>ROUND(E107*F107,2)</f>
        <v>0</v>
      </c>
      <c r="H107" s="121">
        <f>ROUND(G107*$D$7,2)</f>
        <v>0</v>
      </c>
      <c r="I107" s="124"/>
      <c r="J107" s="58"/>
      <c r="K107" s="53"/>
    </row>
    <row r="108" spans="1:11" x14ac:dyDescent="0.2">
      <c r="A108" s="128"/>
      <c r="B108" s="131"/>
      <c r="C108" s="47" t="s">
        <v>114</v>
      </c>
      <c r="D108" s="134"/>
      <c r="E108" s="137"/>
      <c r="F108" s="122"/>
      <c r="G108" s="122"/>
      <c r="H108" s="122"/>
      <c r="I108" s="125"/>
      <c r="J108" s="58"/>
      <c r="K108" s="53"/>
    </row>
    <row r="109" spans="1:11" x14ac:dyDescent="0.2">
      <c r="A109" s="128"/>
      <c r="B109" s="131"/>
      <c r="C109" s="47" t="s">
        <v>114</v>
      </c>
      <c r="D109" s="134"/>
      <c r="E109" s="137"/>
      <c r="F109" s="122"/>
      <c r="G109" s="122"/>
      <c r="H109" s="122"/>
      <c r="I109" s="125"/>
      <c r="J109" s="58"/>
      <c r="K109" s="53"/>
    </row>
    <row r="110" spans="1:11" x14ac:dyDescent="0.2">
      <c r="A110" s="128"/>
      <c r="B110" s="131"/>
      <c r="C110" s="47" t="s">
        <v>114</v>
      </c>
      <c r="D110" s="134"/>
      <c r="E110" s="137"/>
      <c r="F110" s="122"/>
      <c r="G110" s="122"/>
      <c r="H110" s="122"/>
      <c r="I110" s="125"/>
      <c r="J110" s="58"/>
      <c r="K110" s="53"/>
    </row>
    <row r="111" spans="1:11" x14ac:dyDescent="0.2">
      <c r="A111" s="129"/>
      <c r="B111" s="132"/>
      <c r="C111" s="47" t="s">
        <v>114</v>
      </c>
      <c r="D111" s="135"/>
      <c r="E111" s="138"/>
      <c r="F111" s="123"/>
      <c r="G111" s="123"/>
      <c r="H111" s="123"/>
      <c r="I111" s="126"/>
      <c r="J111" s="58"/>
      <c r="K111" s="53"/>
    </row>
    <row r="112" spans="1:11" x14ac:dyDescent="0.2">
      <c r="A112" s="127" t="s">
        <v>77</v>
      </c>
      <c r="B112" s="130" t="s">
        <v>113</v>
      </c>
      <c r="C112" s="47" t="s">
        <v>114</v>
      </c>
      <c r="D112" s="133" t="s">
        <v>5</v>
      </c>
      <c r="E112" s="136"/>
      <c r="F112" s="121" t="str">
        <f t="shared" ref="F112" si="17">IFERROR(ROUND(AVERAGE(K112:K116),2),"0")</f>
        <v>0</v>
      </c>
      <c r="G112" s="121">
        <f>ROUND(E112*F112,2)</f>
        <v>0</v>
      </c>
      <c r="H112" s="121">
        <f>ROUND(G112*$D$7,2)</f>
        <v>0</v>
      </c>
      <c r="I112" s="124"/>
      <c r="J112" s="58"/>
      <c r="K112" s="53"/>
    </row>
    <row r="113" spans="1:11" x14ac:dyDescent="0.2">
      <c r="A113" s="128"/>
      <c r="B113" s="131"/>
      <c r="C113" s="47" t="s">
        <v>114</v>
      </c>
      <c r="D113" s="134"/>
      <c r="E113" s="137"/>
      <c r="F113" s="122"/>
      <c r="G113" s="122"/>
      <c r="H113" s="122"/>
      <c r="I113" s="125"/>
      <c r="J113" s="58"/>
      <c r="K113" s="53"/>
    </row>
    <row r="114" spans="1:11" x14ac:dyDescent="0.2">
      <c r="A114" s="128"/>
      <c r="B114" s="131"/>
      <c r="C114" s="47" t="s">
        <v>114</v>
      </c>
      <c r="D114" s="134"/>
      <c r="E114" s="137"/>
      <c r="F114" s="122"/>
      <c r="G114" s="122"/>
      <c r="H114" s="122"/>
      <c r="I114" s="125"/>
      <c r="J114" s="58"/>
      <c r="K114" s="53"/>
    </row>
    <row r="115" spans="1:11" x14ac:dyDescent="0.2">
      <c r="A115" s="128"/>
      <c r="B115" s="131"/>
      <c r="C115" s="47" t="s">
        <v>114</v>
      </c>
      <c r="D115" s="134"/>
      <c r="E115" s="137"/>
      <c r="F115" s="122"/>
      <c r="G115" s="122"/>
      <c r="H115" s="122"/>
      <c r="I115" s="125"/>
      <c r="J115" s="58"/>
      <c r="K115" s="53"/>
    </row>
    <row r="116" spans="1:11" x14ac:dyDescent="0.2">
      <c r="A116" s="129"/>
      <c r="B116" s="132"/>
      <c r="C116" s="47" t="s">
        <v>114</v>
      </c>
      <c r="D116" s="135"/>
      <c r="E116" s="138"/>
      <c r="F116" s="123"/>
      <c r="G116" s="123"/>
      <c r="H116" s="123"/>
      <c r="I116" s="126"/>
      <c r="J116" s="58"/>
      <c r="K116" s="53"/>
    </row>
    <row r="117" spans="1:11" x14ac:dyDescent="0.2">
      <c r="A117" s="127" t="s">
        <v>78</v>
      </c>
      <c r="B117" s="130" t="s">
        <v>113</v>
      </c>
      <c r="C117" s="47" t="s">
        <v>114</v>
      </c>
      <c r="D117" s="133" t="s">
        <v>5</v>
      </c>
      <c r="E117" s="136"/>
      <c r="F117" s="121" t="str">
        <f t="shared" ref="F117" si="18">IFERROR(ROUND(AVERAGE(K117:K121),2),"0")</f>
        <v>0</v>
      </c>
      <c r="G117" s="121">
        <f>ROUND(E117*F117,2)</f>
        <v>0</v>
      </c>
      <c r="H117" s="121">
        <f>ROUND(G117*$D$7,2)</f>
        <v>0</v>
      </c>
      <c r="I117" s="124"/>
      <c r="J117" s="58"/>
      <c r="K117" s="53"/>
    </row>
    <row r="118" spans="1:11" x14ac:dyDescent="0.2">
      <c r="A118" s="128"/>
      <c r="B118" s="131"/>
      <c r="C118" s="47" t="s">
        <v>114</v>
      </c>
      <c r="D118" s="134"/>
      <c r="E118" s="137"/>
      <c r="F118" s="122"/>
      <c r="G118" s="122"/>
      <c r="H118" s="122"/>
      <c r="I118" s="125"/>
      <c r="J118" s="58"/>
      <c r="K118" s="53"/>
    </row>
    <row r="119" spans="1:11" x14ac:dyDescent="0.2">
      <c r="A119" s="128"/>
      <c r="B119" s="131"/>
      <c r="C119" s="47" t="s">
        <v>114</v>
      </c>
      <c r="D119" s="134"/>
      <c r="E119" s="137"/>
      <c r="F119" s="122"/>
      <c r="G119" s="122"/>
      <c r="H119" s="122"/>
      <c r="I119" s="125"/>
      <c r="J119" s="58"/>
      <c r="K119" s="53"/>
    </row>
    <row r="120" spans="1:11" x14ac:dyDescent="0.2">
      <c r="A120" s="128"/>
      <c r="B120" s="131"/>
      <c r="C120" s="47" t="s">
        <v>114</v>
      </c>
      <c r="D120" s="134"/>
      <c r="E120" s="137"/>
      <c r="F120" s="122"/>
      <c r="G120" s="122"/>
      <c r="H120" s="122"/>
      <c r="I120" s="125"/>
      <c r="J120" s="58"/>
      <c r="K120" s="53"/>
    </row>
    <row r="121" spans="1:11" x14ac:dyDescent="0.2">
      <c r="A121" s="129"/>
      <c r="B121" s="132"/>
      <c r="C121" s="47" t="s">
        <v>114</v>
      </c>
      <c r="D121" s="135"/>
      <c r="E121" s="138"/>
      <c r="F121" s="123"/>
      <c r="G121" s="123"/>
      <c r="H121" s="123"/>
      <c r="I121" s="126"/>
      <c r="J121" s="58"/>
      <c r="K121" s="53"/>
    </row>
    <row r="122" spans="1:11" x14ac:dyDescent="0.2">
      <c r="A122" s="127" t="s">
        <v>79</v>
      </c>
      <c r="B122" s="130" t="s">
        <v>113</v>
      </c>
      <c r="C122" s="47" t="s">
        <v>114</v>
      </c>
      <c r="D122" s="133" t="s">
        <v>5</v>
      </c>
      <c r="E122" s="136"/>
      <c r="F122" s="121" t="str">
        <f t="shared" ref="F122" si="19">IFERROR(ROUND(AVERAGE(K122:K126),2),"0")</f>
        <v>0</v>
      </c>
      <c r="G122" s="121">
        <f>ROUND(E122*F122,2)</f>
        <v>0</v>
      </c>
      <c r="H122" s="121">
        <f>ROUND(G122*$D$7,2)</f>
        <v>0</v>
      </c>
      <c r="I122" s="124"/>
      <c r="J122" s="58"/>
      <c r="K122" s="53"/>
    </row>
    <row r="123" spans="1:11" x14ac:dyDescent="0.2">
      <c r="A123" s="128"/>
      <c r="B123" s="131"/>
      <c r="C123" s="47" t="s">
        <v>114</v>
      </c>
      <c r="D123" s="134"/>
      <c r="E123" s="137"/>
      <c r="F123" s="122"/>
      <c r="G123" s="122"/>
      <c r="H123" s="122"/>
      <c r="I123" s="125"/>
      <c r="J123" s="58"/>
      <c r="K123" s="53"/>
    </row>
    <row r="124" spans="1:11" x14ac:dyDescent="0.2">
      <c r="A124" s="128"/>
      <c r="B124" s="131"/>
      <c r="C124" s="47" t="s">
        <v>114</v>
      </c>
      <c r="D124" s="134"/>
      <c r="E124" s="137"/>
      <c r="F124" s="122"/>
      <c r="G124" s="122"/>
      <c r="H124" s="122"/>
      <c r="I124" s="125"/>
      <c r="J124" s="58"/>
      <c r="K124" s="53"/>
    </row>
    <row r="125" spans="1:11" x14ac:dyDescent="0.2">
      <c r="A125" s="128"/>
      <c r="B125" s="131"/>
      <c r="C125" s="47" t="s">
        <v>114</v>
      </c>
      <c r="D125" s="134"/>
      <c r="E125" s="137"/>
      <c r="F125" s="122"/>
      <c r="G125" s="122"/>
      <c r="H125" s="122"/>
      <c r="I125" s="125"/>
      <c r="J125" s="58"/>
      <c r="K125" s="53"/>
    </row>
    <row r="126" spans="1:11" x14ac:dyDescent="0.2">
      <c r="A126" s="129"/>
      <c r="B126" s="132"/>
      <c r="C126" s="47" t="s">
        <v>114</v>
      </c>
      <c r="D126" s="135"/>
      <c r="E126" s="138"/>
      <c r="F126" s="123"/>
      <c r="G126" s="123"/>
      <c r="H126" s="123"/>
      <c r="I126" s="126"/>
      <c r="J126" s="58"/>
      <c r="K126" s="53"/>
    </row>
    <row r="127" spans="1:11" ht="12.75" customHeight="1" x14ac:dyDescent="0.2">
      <c r="A127" s="48" t="s">
        <v>71</v>
      </c>
      <c r="B127" s="140" t="s">
        <v>81</v>
      </c>
      <c r="C127" s="141"/>
      <c r="D127" s="141"/>
      <c r="E127" s="141"/>
      <c r="F127" s="142"/>
      <c r="G127" s="71">
        <f>SUM(G128,G135,G142,G149,G156,G163,G170,G177,G184,G191)</f>
        <v>0</v>
      </c>
      <c r="H127" s="71">
        <f>SUM(H128,H135,H142,H149,H156,H163,H170,H177,H184,H191)</f>
        <v>0</v>
      </c>
      <c r="I127" s="57"/>
      <c r="J127" s="42"/>
    </row>
    <row r="128" spans="1:11" x14ac:dyDescent="0.2">
      <c r="A128" s="118" t="s">
        <v>174</v>
      </c>
      <c r="B128" s="115" t="s">
        <v>145</v>
      </c>
      <c r="C128" s="59" t="s">
        <v>146</v>
      </c>
      <c r="D128" s="60"/>
      <c r="E128" s="61"/>
      <c r="F128" s="54"/>
      <c r="G128" s="72">
        <f>SUM(G129:G134)</f>
        <v>0</v>
      </c>
      <c r="H128" s="72">
        <f>ROUND(G128*$D$7,2)</f>
        <v>0</v>
      </c>
      <c r="I128" s="115"/>
    </row>
    <row r="129" spans="1:9" x14ac:dyDescent="0.2">
      <c r="A129" s="119"/>
      <c r="B129" s="116"/>
      <c r="C129" s="62" t="s">
        <v>147</v>
      </c>
      <c r="D129" s="63"/>
      <c r="E129" s="64"/>
      <c r="F129" s="53"/>
      <c r="G129" s="73">
        <f t="shared" ref="G129:G134" si="20">ROUND(E129*F129,2)</f>
        <v>0</v>
      </c>
      <c r="H129" s="65"/>
      <c r="I129" s="116"/>
    </row>
    <row r="130" spans="1:9" ht="13.5" customHeight="1" x14ac:dyDescent="0.2">
      <c r="A130" s="119"/>
      <c r="B130" s="116"/>
      <c r="C130" s="62" t="s">
        <v>148</v>
      </c>
      <c r="D130" s="63"/>
      <c r="E130" s="64"/>
      <c r="F130" s="53"/>
      <c r="G130" s="73">
        <f t="shared" si="20"/>
        <v>0</v>
      </c>
      <c r="H130" s="65"/>
      <c r="I130" s="116"/>
    </row>
    <row r="131" spans="1:9" x14ac:dyDescent="0.2">
      <c r="A131" s="119"/>
      <c r="B131" s="116"/>
      <c r="C131" s="62" t="s">
        <v>149</v>
      </c>
      <c r="D131" s="63"/>
      <c r="E131" s="64"/>
      <c r="F131" s="53"/>
      <c r="G131" s="73">
        <f t="shared" si="20"/>
        <v>0</v>
      </c>
      <c r="H131" s="65"/>
      <c r="I131" s="116"/>
    </row>
    <row r="132" spans="1:9" x14ac:dyDescent="0.2">
      <c r="A132" s="119"/>
      <c r="B132" s="116"/>
      <c r="C132" s="62" t="s">
        <v>150</v>
      </c>
      <c r="D132" s="63"/>
      <c r="E132" s="64"/>
      <c r="F132" s="53"/>
      <c r="G132" s="73">
        <f t="shared" si="20"/>
        <v>0</v>
      </c>
      <c r="H132" s="65"/>
      <c r="I132" s="116"/>
    </row>
    <row r="133" spans="1:9" x14ac:dyDescent="0.2">
      <c r="A133" s="119"/>
      <c r="B133" s="116"/>
      <c r="C133" s="65" t="s">
        <v>151</v>
      </c>
      <c r="D133" s="63"/>
      <c r="E133" s="64"/>
      <c r="F133" s="53"/>
      <c r="G133" s="73">
        <f t="shared" si="20"/>
        <v>0</v>
      </c>
      <c r="H133" s="65"/>
      <c r="I133" s="116"/>
    </row>
    <row r="134" spans="1:9" x14ac:dyDescent="0.2">
      <c r="A134" s="120"/>
      <c r="B134" s="117"/>
      <c r="C134" s="65" t="s">
        <v>151</v>
      </c>
      <c r="D134" s="63"/>
      <c r="E134" s="64"/>
      <c r="F134" s="53"/>
      <c r="G134" s="73">
        <f t="shared" si="20"/>
        <v>0</v>
      </c>
      <c r="H134" s="65"/>
      <c r="I134" s="117"/>
    </row>
    <row r="135" spans="1:9" ht="12.75" customHeight="1" x14ac:dyDescent="0.2">
      <c r="A135" s="118" t="s">
        <v>175</v>
      </c>
      <c r="B135" s="115" t="s">
        <v>145</v>
      </c>
      <c r="C135" s="59" t="s">
        <v>146</v>
      </c>
      <c r="D135" s="60"/>
      <c r="E135" s="61"/>
      <c r="F135" s="54"/>
      <c r="G135" s="72">
        <f>SUM(G136:G141)</f>
        <v>0</v>
      </c>
      <c r="H135" s="72">
        <f>ROUND(G135*$D$7,2)</f>
        <v>0</v>
      </c>
      <c r="I135" s="115"/>
    </row>
    <row r="136" spans="1:9" x14ac:dyDescent="0.2">
      <c r="A136" s="119"/>
      <c r="B136" s="116"/>
      <c r="C136" s="62" t="s">
        <v>147</v>
      </c>
      <c r="D136" s="63"/>
      <c r="E136" s="64"/>
      <c r="F136" s="53"/>
      <c r="G136" s="73">
        <f t="shared" ref="G136:G141" si="21">ROUND(E136*F136,2)</f>
        <v>0</v>
      </c>
      <c r="H136" s="65"/>
      <c r="I136" s="116"/>
    </row>
    <row r="137" spans="1:9" x14ac:dyDescent="0.2">
      <c r="A137" s="119"/>
      <c r="B137" s="116"/>
      <c r="C137" s="62" t="s">
        <v>148</v>
      </c>
      <c r="D137" s="63"/>
      <c r="E137" s="64"/>
      <c r="F137" s="53"/>
      <c r="G137" s="73">
        <f t="shared" si="21"/>
        <v>0</v>
      </c>
      <c r="H137" s="65"/>
      <c r="I137" s="116"/>
    </row>
    <row r="138" spans="1:9" x14ac:dyDescent="0.2">
      <c r="A138" s="119"/>
      <c r="B138" s="116"/>
      <c r="C138" s="62" t="s">
        <v>149</v>
      </c>
      <c r="D138" s="63"/>
      <c r="E138" s="64"/>
      <c r="F138" s="53"/>
      <c r="G138" s="73">
        <f t="shared" si="21"/>
        <v>0</v>
      </c>
      <c r="H138" s="65"/>
      <c r="I138" s="116"/>
    </row>
    <row r="139" spans="1:9" x14ac:dyDescent="0.2">
      <c r="A139" s="119"/>
      <c r="B139" s="116"/>
      <c r="C139" s="62" t="s">
        <v>150</v>
      </c>
      <c r="D139" s="63"/>
      <c r="E139" s="64"/>
      <c r="F139" s="53"/>
      <c r="G139" s="73">
        <f t="shared" si="21"/>
        <v>0</v>
      </c>
      <c r="H139" s="65"/>
      <c r="I139" s="116"/>
    </row>
    <row r="140" spans="1:9" x14ac:dyDescent="0.2">
      <c r="A140" s="119"/>
      <c r="B140" s="116"/>
      <c r="C140" s="65" t="s">
        <v>151</v>
      </c>
      <c r="D140" s="63"/>
      <c r="E140" s="64"/>
      <c r="F140" s="53"/>
      <c r="G140" s="73">
        <f t="shared" si="21"/>
        <v>0</v>
      </c>
      <c r="H140" s="65"/>
      <c r="I140" s="116"/>
    </row>
    <row r="141" spans="1:9" x14ac:dyDescent="0.2">
      <c r="A141" s="120"/>
      <c r="B141" s="117"/>
      <c r="C141" s="65" t="s">
        <v>151</v>
      </c>
      <c r="D141" s="63"/>
      <c r="E141" s="64"/>
      <c r="F141" s="53"/>
      <c r="G141" s="73">
        <f t="shared" si="21"/>
        <v>0</v>
      </c>
      <c r="H141" s="65"/>
      <c r="I141" s="117"/>
    </row>
    <row r="142" spans="1:9" ht="12.75" customHeight="1" x14ac:dyDescent="0.2">
      <c r="A142" s="118" t="s">
        <v>176</v>
      </c>
      <c r="B142" s="115" t="s">
        <v>145</v>
      </c>
      <c r="C142" s="59" t="s">
        <v>146</v>
      </c>
      <c r="D142" s="60"/>
      <c r="E142" s="61"/>
      <c r="F142" s="54"/>
      <c r="G142" s="72">
        <f>SUM(G143:G148)</f>
        <v>0</v>
      </c>
      <c r="H142" s="72">
        <f>ROUND(G142*$D$7,2)</f>
        <v>0</v>
      </c>
      <c r="I142" s="115"/>
    </row>
    <row r="143" spans="1:9" x14ac:dyDescent="0.2">
      <c r="A143" s="119"/>
      <c r="B143" s="116"/>
      <c r="C143" s="62" t="s">
        <v>147</v>
      </c>
      <c r="D143" s="63"/>
      <c r="E143" s="64"/>
      <c r="F143" s="53"/>
      <c r="G143" s="73">
        <f t="shared" ref="G143:G148" si="22">ROUND(E143*F143,2)</f>
        <v>0</v>
      </c>
      <c r="H143" s="65"/>
      <c r="I143" s="116"/>
    </row>
    <row r="144" spans="1:9" x14ac:dyDescent="0.2">
      <c r="A144" s="119"/>
      <c r="B144" s="116"/>
      <c r="C144" s="62" t="s">
        <v>148</v>
      </c>
      <c r="D144" s="63"/>
      <c r="E144" s="64"/>
      <c r="F144" s="53"/>
      <c r="G144" s="73">
        <f t="shared" si="22"/>
        <v>0</v>
      </c>
      <c r="H144" s="65"/>
      <c r="I144" s="116"/>
    </row>
    <row r="145" spans="1:9" x14ac:dyDescent="0.2">
      <c r="A145" s="119"/>
      <c r="B145" s="116"/>
      <c r="C145" s="62" t="s">
        <v>149</v>
      </c>
      <c r="D145" s="63"/>
      <c r="E145" s="64"/>
      <c r="F145" s="53"/>
      <c r="G145" s="73">
        <f t="shared" si="22"/>
        <v>0</v>
      </c>
      <c r="H145" s="65"/>
      <c r="I145" s="116"/>
    </row>
    <row r="146" spans="1:9" x14ac:dyDescent="0.2">
      <c r="A146" s="119"/>
      <c r="B146" s="116"/>
      <c r="C146" s="62" t="s">
        <v>150</v>
      </c>
      <c r="D146" s="63"/>
      <c r="E146" s="64"/>
      <c r="F146" s="53"/>
      <c r="G146" s="73">
        <f t="shared" si="22"/>
        <v>0</v>
      </c>
      <c r="H146" s="65"/>
      <c r="I146" s="116"/>
    </row>
    <row r="147" spans="1:9" x14ac:dyDescent="0.2">
      <c r="A147" s="119"/>
      <c r="B147" s="116"/>
      <c r="C147" s="65" t="s">
        <v>151</v>
      </c>
      <c r="D147" s="63"/>
      <c r="E147" s="64"/>
      <c r="F147" s="53"/>
      <c r="G147" s="73">
        <f t="shared" si="22"/>
        <v>0</v>
      </c>
      <c r="H147" s="65"/>
      <c r="I147" s="116"/>
    </row>
    <row r="148" spans="1:9" x14ac:dyDescent="0.2">
      <c r="A148" s="120"/>
      <c r="B148" s="117"/>
      <c r="C148" s="65" t="s">
        <v>151</v>
      </c>
      <c r="D148" s="63"/>
      <c r="E148" s="64"/>
      <c r="F148" s="53"/>
      <c r="G148" s="73">
        <f t="shared" si="22"/>
        <v>0</v>
      </c>
      <c r="H148" s="65"/>
      <c r="I148" s="117"/>
    </row>
    <row r="149" spans="1:9" ht="12.75" customHeight="1" x14ac:dyDescent="0.2">
      <c r="A149" s="118" t="s">
        <v>177</v>
      </c>
      <c r="B149" s="115" t="s">
        <v>145</v>
      </c>
      <c r="C149" s="59" t="s">
        <v>146</v>
      </c>
      <c r="D149" s="60"/>
      <c r="E149" s="61"/>
      <c r="F149" s="54"/>
      <c r="G149" s="72">
        <f>SUM(G150:G155)</f>
        <v>0</v>
      </c>
      <c r="H149" s="72">
        <f>ROUND(G149*$D$7,2)</f>
        <v>0</v>
      </c>
      <c r="I149" s="115"/>
    </row>
    <row r="150" spans="1:9" ht="12.75" customHeight="1" x14ac:dyDescent="0.2">
      <c r="A150" s="119"/>
      <c r="B150" s="116"/>
      <c r="C150" s="62" t="s">
        <v>147</v>
      </c>
      <c r="D150" s="63"/>
      <c r="E150" s="64"/>
      <c r="F150" s="53"/>
      <c r="G150" s="73">
        <f t="shared" ref="G150:G155" si="23">ROUND(E150*F150,2)</f>
        <v>0</v>
      </c>
      <c r="H150" s="65"/>
      <c r="I150" s="116"/>
    </row>
    <row r="151" spans="1:9" ht="12.75" customHeight="1" x14ac:dyDescent="0.2">
      <c r="A151" s="119"/>
      <c r="B151" s="116"/>
      <c r="C151" s="62" t="s">
        <v>148</v>
      </c>
      <c r="D151" s="63"/>
      <c r="E151" s="64"/>
      <c r="F151" s="53"/>
      <c r="G151" s="73">
        <f t="shared" si="23"/>
        <v>0</v>
      </c>
      <c r="H151" s="65"/>
      <c r="I151" s="116"/>
    </row>
    <row r="152" spans="1:9" ht="12.75" customHeight="1" x14ac:dyDescent="0.2">
      <c r="A152" s="119"/>
      <c r="B152" s="116"/>
      <c r="C152" s="62" t="s">
        <v>149</v>
      </c>
      <c r="D152" s="63"/>
      <c r="E152" s="64"/>
      <c r="F152" s="53"/>
      <c r="G152" s="73">
        <f t="shared" si="23"/>
        <v>0</v>
      </c>
      <c r="H152" s="65"/>
      <c r="I152" s="116"/>
    </row>
    <row r="153" spans="1:9" ht="12.75" customHeight="1" x14ac:dyDescent="0.2">
      <c r="A153" s="119"/>
      <c r="B153" s="116"/>
      <c r="C153" s="62" t="s">
        <v>150</v>
      </c>
      <c r="D153" s="63"/>
      <c r="E153" s="64"/>
      <c r="F153" s="53"/>
      <c r="G153" s="73">
        <f t="shared" si="23"/>
        <v>0</v>
      </c>
      <c r="H153" s="65"/>
      <c r="I153" s="116"/>
    </row>
    <row r="154" spans="1:9" ht="12.75" customHeight="1" x14ac:dyDescent="0.2">
      <c r="A154" s="119"/>
      <c r="B154" s="116"/>
      <c r="C154" s="65" t="s">
        <v>151</v>
      </c>
      <c r="D154" s="63"/>
      <c r="E154" s="64"/>
      <c r="F154" s="53"/>
      <c r="G154" s="73">
        <f t="shared" si="23"/>
        <v>0</v>
      </c>
      <c r="H154" s="65"/>
      <c r="I154" s="116"/>
    </row>
    <row r="155" spans="1:9" ht="12.75" customHeight="1" x14ac:dyDescent="0.2">
      <c r="A155" s="120"/>
      <c r="B155" s="117"/>
      <c r="C155" s="65" t="s">
        <v>151</v>
      </c>
      <c r="D155" s="63"/>
      <c r="E155" s="64"/>
      <c r="F155" s="53"/>
      <c r="G155" s="73">
        <f t="shared" si="23"/>
        <v>0</v>
      </c>
      <c r="H155" s="65"/>
      <c r="I155" s="117"/>
    </row>
    <row r="156" spans="1:9" ht="12.75" customHeight="1" x14ac:dyDescent="0.2">
      <c r="A156" s="118" t="s">
        <v>178</v>
      </c>
      <c r="B156" s="115" t="s">
        <v>145</v>
      </c>
      <c r="C156" s="59" t="s">
        <v>146</v>
      </c>
      <c r="D156" s="60"/>
      <c r="E156" s="61"/>
      <c r="F156" s="54"/>
      <c r="G156" s="72">
        <f>SUM(G157:G162)</f>
        <v>0</v>
      </c>
      <c r="H156" s="72">
        <f>ROUND(G156*$D$7,2)</f>
        <v>0</v>
      </c>
      <c r="I156" s="115"/>
    </row>
    <row r="157" spans="1:9" ht="12.75" customHeight="1" x14ac:dyDescent="0.2">
      <c r="A157" s="119"/>
      <c r="B157" s="116"/>
      <c r="C157" s="62" t="s">
        <v>147</v>
      </c>
      <c r="D157" s="63"/>
      <c r="E157" s="64"/>
      <c r="F157" s="53"/>
      <c r="G157" s="73">
        <f t="shared" ref="G157:G162" si="24">ROUND(E157*F157,2)</f>
        <v>0</v>
      </c>
      <c r="H157" s="65"/>
      <c r="I157" s="116"/>
    </row>
    <row r="158" spans="1:9" ht="12.75" customHeight="1" x14ac:dyDescent="0.2">
      <c r="A158" s="119"/>
      <c r="B158" s="116"/>
      <c r="C158" s="62" t="s">
        <v>148</v>
      </c>
      <c r="D158" s="63"/>
      <c r="E158" s="64"/>
      <c r="F158" s="53"/>
      <c r="G158" s="73">
        <f t="shared" si="24"/>
        <v>0</v>
      </c>
      <c r="H158" s="65"/>
      <c r="I158" s="116"/>
    </row>
    <row r="159" spans="1:9" ht="12.75" customHeight="1" x14ac:dyDescent="0.2">
      <c r="A159" s="119"/>
      <c r="B159" s="116"/>
      <c r="C159" s="62" t="s">
        <v>149</v>
      </c>
      <c r="D159" s="63"/>
      <c r="E159" s="64"/>
      <c r="F159" s="53"/>
      <c r="G159" s="73">
        <f t="shared" si="24"/>
        <v>0</v>
      </c>
      <c r="H159" s="65"/>
      <c r="I159" s="116"/>
    </row>
    <row r="160" spans="1:9" ht="12.75" customHeight="1" x14ac:dyDescent="0.2">
      <c r="A160" s="119"/>
      <c r="B160" s="116"/>
      <c r="C160" s="62" t="s">
        <v>150</v>
      </c>
      <c r="D160" s="63"/>
      <c r="E160" s="64"/>
      <c r="F160" s="53"/>
      <c r="G160" s="73">
        <f t="shared" si="24"/>
        <v>0</v>
      </c>
      <c r="H160" s="65"/>
      <c r="I160" s="116"/>
    </row>
    <row r="161" spans="1:9" ht="12.75" customHeight="1" x14ac:dyDescent="0.2">
      <c r="A161" s="119"/>
      <c r="B161" s="116"/>
      <c r="C161" s="65" t="s">
        <v>151</v>
      </c>
      <c r="D161" s="63"/>
      <c r="E161" s="64"/>
      <c r="F161" s="53"/>
      <c r="G161" s="73">
        <f t="shared" si="24"/>
        <v>0</v>
      </c>
      <c r="H161" s="65"/>
      <c r="I161" s="116"/>
    </row>
    <row r="162" spans="1:9" ht="12.75" customHeight="1" x14ac:dyDescent="0.2">
      <c r="A162" s="120"/>
      <c r="B162" s="117"/>
      <c r="C162" s="65" t="s">
        <v>151</v>
      </c>
      <c r="D162" s="63"/>
      <c r="E162" s="64"/>
      <c r="F162" s="53"/>
      <c r="G162" s="73">
        <f t="shared" si="24"/>
        <v>0</v>
      </c>
      <c r="H162" s="65"/>
      <c r="I162" s="117"/>
    </row>
    <row r="163" spans="1:9" ht="12.75" customHeight="1" x14ac:dyDescent="0.2">
      <c r="A163" s="118" t="s">
        <v>179</v>
      </c>
      <c r="B163" s="115" t="s">
        <v>145</v>
      </c>
      <c r="C163" s="59" t="s">
        <v>146</v>
      </c>
      <c r="D163" s="60"/>
      <c r="E163" s="61"/>
      <c r="F163" s="54"/>
      <c r="G163" s="72">
        <f>SUM(G164:G169)</f>
        <v>0</v>
      </c>
      <c r="H163" s="72">
        <f>ROUND(G163*$D$7,2)</f>
        <v>0</v>
      </c>
      <c r="I163" s="115"/>
    </row>
    <row r="164" spans="1:9" ht="12.75" customHeight="1" x14ac:dyDescent="0.2">
      <c r="A164" s="119"/>
      <c r="B164" s="116"/>
      <c r="C164" s="62" t="s">
        <v>147</v>
      </c>
      <c r="D164" s="63"/>
      <c r="E164" s="64"/>
      <c r="F164" s="53"/>
      <c r="G164" s="73">
        <f t="shared" ref="G164:G169" si="25">ROUND(E164*F164,2)</f>
        <v>0</v>
      </c>
      <c r="H164" s="65"/>
      <c r="I164" s="116"/>
    </row>
    <row r="165" spans="1:9" ht="12.75" customHeight="1" x14ac:dyDescent="0.2">
      <c r="A165" s="119"/>
      <c r="B165" s="116"/>
      <c r="C165" s="62" t="s">
        <v>148</v>
      </c>
      <c r="D165" s="63"/>
      <c r="E165" s="64"/>
      <c r="F165" s="53"/>
      <c r="G165" s="73">
        <f t="shared" si="25"/>
        <v>0</v>
      </c>
      <c r="H165" s="65"/>
      <c r="I165" s="116"/>
    </row>
    <row r="166" spans="1:9" ht="12.75" customHeight="1" x14ac:dyDescent="0.2">
      <c r="A166" s="119"/>
      <c r="B166" s="116"/>
      <c r="C166" s="62" t="s">
        <v>149</v>
      </c>
      <c r="D166" s="63"/>
      <c r="E166" s="64"/>
      <c r="F166" s="53"/>
      <c r="G166" s="73">
        <f t="shared" si="25"/>
        <v>0</v>
      </c>
      <c r="H166" s="65"/>
      <c r="I166" s="116"/>
    </row>
    <row r="167" spans="1:9" ht="12.75" customHeight="1" x14ac:dyDescent="0.2">
      <c r="A167" s="119"/>
      <c r="B167" s="116"/>
      <c r="C167" s="62" t="s">
        <v>150</v>
      </c>
      <c r="D167" s="63"/>
      <c r="E167" s="64"/>
      <c r="F167" s="53"/>
      <c r="G167" s="73">
        <f t="shared" si="25"/>
        <v>0</v>
      </c>
      <c r="H167" s="65"/>
      <c r="I167" s="116"/>
    </row>
    <row r="168" spans="1:9" ht="12.75" customHeight="1" x14ac:dyDescent="0.2">
      <c r="A168" s="119"/>
      <c r="B168" s="116"/>
      <c r="C168" s="65" t="s">
        <v>151</v>
      </c>
      <c r="D168" s="63"/>
      <c r="E168" s="64"/>
      <c r="F168" s="53"/>
      <c r="G168" s="73">
        <f t="shared" si="25"/>
        <v>0</v>
      </c>
      <c r="H168" s="65"/>
      <c r="I168" s="116"/>
    </row>
    <row r="169" spans="1:9" ht="12.75" customHeight="1" x14ac:dyDescent="0.2">
      <c r="A169" s="120"/>
      <c r="B169" s="117"/>
      <c r="C169" s="65" t="s">
        <v>151</v>
      </c>
      <c r="D169" s="63"/>
      <c r="E169" s="64"/>
      <c r="F169" s="53"/>
      <c r="G169" s="73">
        <f t="shared" si="25"/>
        <v>0</v>
      </c>
      <c r="H169" s="65"/>
      <c r="I169" s="117"/>
    </row>
    <row r="170" spans="1:9" ht="12.75" customHeight="1" x14ac:dyDescent="0.2">
      <c r="A170" s="118" t="s">
        <v>180</v>
      </c>
      <c r="B170" s="115" t="s">
        <v>145</v>
      </c>
      <c r="C170" s="59" t="s">
        <v>146</v>
      </c>
      <c r="D170" s="60"/>
      <c r="E170" s="61"/>
      <c r="F170" s="54"/>
      <c r="G170" s="72">
        <f>SUM(G171:G176)</f>
        <v>0</v>
      </c>
      <c r="H170" s="72">
        <f>ROUND(G170*$D$7,2)</f>
        <v>0</v>
      </c>
      <c r="I170" s="115"/>
    </row>
    <row r="171" spans="1:9" ht="12.75" customHeight="1" x14ac:dyDescent="0.2">
      <c r="A171" s="119"/>
      <c r="B171" s="116"/>
      <c r="C171" s="62" t="s">
        <v>147</v>
      </c>
      <c r="D171" s="63"/>
      <c r="E171" s="64"/>
      <c r="F171" s="53"/>
      <c r="G171" s="73">
        <f t="shared" ref="G171:G176" si="26">ROUND(E171*F171,2)</f>
        <v>0</v>
      </c>
      <c r="H171" s="65"/>
      <c r="I171" s="116"/>
    </row>
    <row r="172" spans="1:9" ht="12.75" customHeight="1" x14ac:dyDescent="0.2">
      <c r="A172" s="119"/>
      <c r="B172" s="116"/>
      <c r="C172" s="62" t="s">
        <v>148</v>
      </c>
      <c r="D172" s="63"/>
      <c r="E172" s="64"/>
      <c r="F172" s="53"/>
      <c r="G172" s="73">
        <f t="shared" si="26"/>
        <v>0</v>
      </c>
      <c r="H172" s="65"/>
      <c r="I172" s="116"/>
    </row>
    <row r="173" spans="1:9" ht="12.75" customHeight="1" x14ac:dyDescent="0.2">
      <c r="A173" s="119"/>
      <c r="B173" s="116"/>
      <c r="C173" s="62" t="s">
        <v>149</v>
      </c>
      <c r="D173" s="63"/>
      <c r="E173" s="64"/>
      <c r="F173" s="53"/>
      <c r="G173" s="73">
        <f t="shared" si="26"/>
        <v>0</v>
      </c>
      <c r="H173" s="65"/>
      <c r="I173" s="116"/>
    </row>
    <row r="174" spans="1:9" ht="12.75" customHeight="1" x14ac:dyDescent="0.2">
      <c r="A174" s="119"/>
      <c r="B174" s="116"/>
      <c r="C174" s="62" t="s">
        <v>150</v>
      </c>
      <c r="D174" s="63"/>
      <c r="E174" s="64"/>
      <c r="F174" s="53"/>
      <c r="G174" s="73">
        <f t="shared" si="26"/>
        <v>0</v>
      </c>
      <c r="H174" s="65"/>
      <c r="I174" s="116"/>
    </row>
    <row r="175" spans="1:9" ht="12.75" customHeight="1" x14ac:dyDescent="0.2">
      <c r="A175" s="119"/>
      <c r="B175" s="116"/>
      <c r="C175" s="65" t="s">
        <v>151</v>
      </c>
      <c r="D175" s="63"/>
      <c r="E175" s="64"/>
      <c r="F175" s="53"/>
      <c r="G175" s="73">
        <f t="shared" si="26"/>
        <v>0</v>
      </c>
      <c r="H175" s="65"/>
      <c r="I175" s="116"/>
    </row>
    <row r="176" spans="1:9" ht="12.75" customHeight="1" x14ac:dyDescent="0.2">
      <c r="A176" s="120"/>
      <c r="B176" s="117"/>
      <c r="C176" s="65" t="s">
        <v>151</v>
      </c>
      <c r="D176" s="63"/>
      <c r="E176" s="64"/>
      <c r="F176" s="53"/>
      <c r="G176" s="73">
        <f t="shared" si="26"/>
        <v>0</v>
      </c>
      <c r="H176" s="65"/>
      <c r="I176" s="117"/>
    </row>
    <row r="177" spans="1:9" ht="12.75" customHeight="1" x14ac:dyDescent="0.2">
      <c r="A177" s="118" t="s">
        <v>181</v>
      </c>
      <c r="B177" s="115" t="s">
        <v>145</v>
      </c>
      <c r="C177" s="59" t="s">
        <v>146</v>
      </c>
      <c r="D177" s="60"/>
      <c r="E177" s="61"/>
      <c r="F177" s="54"/>
      <c r="G177" s="72">
        <f>SUM(G178:G183)</f>
        <v>0</v>
      </c>
      <c r="H177" s="72">
        <f>ROUND(G177*$D$7,2)</f>
        <v>0</v>
      </c>
      <c r="I177" s="115"/>
    </row>
    <row r="178" spans="1:9" ht="12.75" customHeight="1" x14ac:dyDescent="0.2">
      <c r="A178" s="119"/>
      <c r="B178" s="116"/>
      <c r="C178" s="62" t="s">
        <v>147</v>
      </c>
      <c r="D178" s="63"/>
      <c r="E178" s="64"/>
      <c r="F178" s="53"/>
      <c r="G178" s="73">
        <f t="shared" ref="G178:G183" si="27">ROUND(E178*F178,2)</f>
        <v>0</v>
      </c>
      <c r="H178" s="65"/>
      <c r="I178" s="116"/>
    </row>
    <row r="179" spans="1:9" ht="12.75" customHeight="1" x14ac:dyDescent="0.2">
      <c r="A179" s="119"/>
      <c r="B179" s="116"/>
      <c r="C179" s="62" t="s">
        <v>148</v>
      </c>
      <c r="D179" s="63"/>
      <c r="E179" s="64"/>
      <c r="F179" s="53"/>
      <c r="G179" s="73">
        <f t="shared" si="27"/>
        <v>0</v>
      </c>
      <c r="H179" s="65"/>
      <c r="I179" s="116"/>
    </row>
    <row r="180" spans="1:9" ht="12.75" customHeight="1" x14ac:dyDescent="0.2">
      <c r="A180" s="119"/>
      <c r="B180" s="116"/>
      <c r="C180" s="62" t="s">
        <v>149</v>
      </c>
      <c r="D180" s="63"/>
      <c r="E180" s="64"/>
      <c r="F180" s="53"/>
      <c r="G180" s="73">
        <f t="shared" si="27"/>
        <v>0</v>
      </c>
      <c r="H180" s="65"/>
      <c r="I180" s="116"/>
    </row>
    <row r="181" spans="1:9" ht="12.75" customHeight="1" x14ac:dyDescent="0.2">
      <c r="A181" s="119"/>
      <c r="B181" s="116"/>
      <c r="C181" s="62" t="s">
        <v>150</v>
      </c>
      <c r="D181" s="63"/>
      <c r="E181" s="64"/>
      <c r="F181" s="53"/>
      <c r="G181" s="73">
        <f t="shared" si="27"/>
        <v>0</v>
      </c>
      <c r="H181" s="65"/>
      <c r="I181" s="116"/>
    </row>
    <row r="182" spans="1:9" ht="12.75" customHeight="1" x14ac:dyDescent="0.2">
      <c r="A182" s="119"/>
      <c r="B182" s="116"/>
      <c r="C182" s="65" t="s">
        <v>151</v>
      </c>
      <c r="D182" s="63"/>
      <c r="E182" s="64"/>
      <c r="F182" s="53"/>
      <c r="G182" s="73">
        <f t="shared" si="27"/>
        <v>0</v>
      </c>
      <c r="H182" s="65"/>
      <c r="I182" s="116"/>
    </row>
    <row r="183" spans="1:9" ht="12.75" customHeight="1" x14ac:dyDescent="0.2">
      <c r="A183" s="120"/>
      <c r="B183" s="117"/>
      <c r="C183" s="65" t="s">
        <v>151</v>
      </c>
      <c r="D183" s="63"/>
      <c r="E183" s="64"/>
      <c r="F183" s="53"/>
      <c r="G183" s="73">
        <f t="shared" si="27"/>
        <v>0</v>
      </c>
      <c r="H183" s="65"/>
      <c r="I183" s="117"/>
    </row>
    <row r="184" spans="1:9" ht="12.75" customHeight="1" x14ac:dyDescent="0.2">
      <c r="A184" s="118" t="s">
        <v>182</v>
      </c>
      <c r="B184" s="115" t="s">
        <v>145</v>
      </c>
      <c r="C184" s="59" t="s">
        <v>146</v>
      </c>
      <c r="D184" s="60"/>
      <c r="E184" s="61"/>
      <c r="F184" s="54"/>
      <c r="G184" s="72">
        <f>SUM(G185:G190)</f>
        <v>0</v>
      </c>
      <c r="H184" s="72">
        <f>ROUND(G184*$D$7,2)</f>
        <v>0</v>
      </c>
      <c r="I184" s="115"/>
    </row>
    <row r="185" spans="1:9" ht="12.75" customHeight="1" x14ac:dyDescent="0.2">
      <c r="A185" s="119"/>
      <c r="B185" s="116"/>
      <c r="C185" s="62" t="s">
        <v>147</v>
      </c>
      <c r="D185" s="63"/>
      <c r="E185" s="64"/>
      <c r="F185" s="53"/>
      <c r="G185" s="73">
        <f t="shared" ref="G185:G190" si="28">ROUND(E185*F185,2)</f>
        <v>0</v>
      </c>
      <c r="H185" s="65"/>
      <c r="I185" s="116"/>
    </row>
    <row r="186" spans="1:9" ht="12.75" customHeight="1" x14ac:dyDescent="0.2">
      <c r="A186" s="119"/>
      <c r="B186" s="116"/>
      <c r="C186" s="62" t="s">
        <v>148</v>
      </c>
      <c r="D186" s="63"/>
      <c r="E186" s="64"/>
      <c r="F186" s="53"/>
      <c r="G186" s="73">
        <f t="shared" si="28"/>
        <v>0</v>
      </c>
      <c r="H186" s="65"/>
      <c r="I186" s="116"/>
    </row>
    <row r="187" spans="1:9" ht="12.75" customHeight="1" x14ac:dyDescent="0.2">
      <c r="A187" s="119"/>
      <c r="B187" s="116"/>
      <c r="C187" s="62" t="s">
        <v>149</v>
      </c>
      <c r="D187" s="63"/>
      <c r="E187" s="64"/>
      <c r="F187" s="53"/>
      <c r="G187" s="73">
        <f t="shared" si="28"/>
        <v>0</v>
      </c>
      <c r="H187" s="65"/>
      <c r="I187" s="116"/>
    </row>
    <row r="188" spans="1:9" ht="12.75" customHeight="1" x14ac:dyDescent="0.2">
      <c r="A188" s="119"/>
      <c r="B188" s="116"/>
      <c r="C188" s="62" t="s">
        <v>150</v>
      </c>
      <c r="D188" s="63"/>
      <c r="E188" s="64"/>
      <c r="F188" s="53"/>
      <c r="G188" s="73">
        <f t="shared" si="28"/>
        <v>0</v>
      </c>
      <c r="H188" s="65"/>
      <c r="I188" s="116"/>
    </row>
    <row r="189" spans="1:9" ht="12.75" customHeight="1" x14ac:dyDescent="0.2">
      <c r="A189" s="119"/>
      <c r="B189" s="116"/>
      <c r="C189" s="65" t="s">
        <v>151</v>
      </c>
      <c r="D189" s="63"/>
      <c r="E189" s="64"/>
      <c r="F189" s="53"/>
      <c r="G189" s="73">
        <f t="shared" si="28"/>
        <v>0</v>
      </c>
      <c r="H189" s="65"/>
      <c r="I189" s="116"/>
    </row>
    <row r="190" spans="1:9" ht="12.75" customHeight="1" x14ac:dyDescent="0.2">
      <c r="A190" s="120"/>
      <c r="B190" s="117"/>
      <c r="C190" s="65" t="s">
        <v>151</v>
      </c>
      <c r="D190" s="63"/>
      <c r="E190" s="64"/>
      <c r="F190" s="53"/>
      <c r="G190" s="73">
        <f t="shared" si="28"/>
        <v>0</v>
      </c>
      <c r="H190" s="65"/>
      <c r="I190" s="117"/>
    </row>
    <row r="191" spans="1:9" ht="12.75" customHeight="1" x14ac:dyDescent="0.2">
      <c r="A191" s="118" t="s">
        <v>183</v>
      </c>
      <c r="B191" s="115" t="s">
        <v>145</v>
      </c>
      <c r="C191" s="59" t="s">
        <v>146</v>
      </c>
      <c r="D191" s="60"/>
      <c r="E191" s="61"/>
      <c r="F191" s="54"/>
      <c r="G191" s="72">
        <f>SUM(G192:G197)</f>
        <v>0</v>
      </c>
      <c r="H191" s="72">
        <f>ROUND(G191*$D$7,2)</f>
        <v>0</v>
      </c>
      <c r="I191" s="115"/>
    </row>
    <row r="192" spans="1:9" ht="12.75" customHeight="1" x14ac:dyDescent="0.2">
      <c r="A192" s="119"/>
      <c r="B192" s="116"/>
      <c r="C192" s="62" t="s">
        <v>147</v>
      </c>
      <c r="D192" s="63"/>
      <c r="E192" s="64"/>
      <c r="F192" s="53"/>
      <c r="G192" s="73">
        <f t="shared" ref="G192:G197" si="29">ROUND(E192*F192,2)</f>
        <v>0</v>
      </c>
      <c r="H192" s="65"/>
      <c r="I192" s="116"/>
    </row>
    <row r="193" spans="1:12" ht="12.75" customHeight="1" x14ac:dyDescent="0.2">
      <c r="A193" s="119"/>
      <c r="B193" s="116"/>
      <c r="C193" s="62" t="s">
        <v>148</v>
      </c>
      <c r="D193" s="63"/>
      <c r="E193" s="64"/>
      <c r="F193" s="53"/>
      <c r="G193" s="73">
        <f t="shared" si="29"/>
        <v>0</v>
      </c>
      <c r="H193" s="65"/>
      <c r="I193" s="116"/>
    </row>
    <row r="194" spans="1:12" ht="12.75" customHeight="1" x14ac:dyDescent="0.2">
      <c r="A194" s="119"/>
      <c r="B194" s="116"/>
      <c r="C194" s="62" t="s">
        <v>149</v>
      </c>
      <c r="D194" s="63"/>
      <c r="E194" s="64"/>
      <c r="F194" s="53"/>
      <c r="G194" s="73">
        <f t="shared" si="29"/>
        <v>0</v>
      </c>
      <c r="H194" s="65"/>
      <c r="I194" s="116"/>
    </row>
    <row r="195" spans="1:12" x14ac:dyDescent="0.2">
      <c r="A195" s="119"/>
      <c r="B195" s="116"/>
      <c r="C195" s="62" t="s">
        <v>150</v>
      </c>
      <c r="D195" s="63"/>
      <c r="E195" s="64"/>
      <c r="F195" s="53"/>
      <c r="G195" s="73">
        <f t="shared" si="29"/>
        <v>0</v>
      </c>
      <c r="H195" s="65"/>
      <c r="I195" s="116"/>
    </row>
    <row r="196" spans="1:12" x14ac:dyDescent="0.2">
      <c r="A196" s="119"/>
      <c r="B196" s="116"/>
      <c r="C196" s="65" t="s">
        <v>151</v>
      </c>
      <c r="D196" s="63"/>
      <c r="E196" s="64"/>
      <c r="F196" s="53"/>
      <c r="G196" s="73">
        <f t="shared" si="29"/>
        <v>0</v>
      </c>
      <c r="H196" s="65"/>
      <c r="I196" s="116"/>
    </row>
    <row r="197" spans="1:12" x14ac:dyDescent="0.2">
      <c r="A197" s="120"/>
      <c r="B197" s="117"/>
      <c r="C197" s="65" t="s">
        <v>151</v>
      </c>
      <c r="D197" s="63"/>
      <c r="E197" s="64"/>
      <c r="F197" s="53"/>
      <c r="G197" s="73">
        <f t="shared" si="29"/>
        <v>0</v>
      </c>
      <c r="H197" s="65"/>
      <c r="I197" s="117"/>
    </row>
    <row r="198" spans="1:12" ht="26.25" customHeight="1" x14ac:dyDescent="0.2">
      <c r="A198" s="48" t="s">
        <v>99</v>
      </c>
      <c r="B198" s="155" t="s">
        <v>82</v>
      </c>
      <c r="C198" s="155"/>
      <c r="D198" s="155"/>
      <c r="E198" s="155"/>
      <c r="F198" s="155"/>
      <c r="G198" s="71">
        <f>SUM(G199:G203)</f>
        <v>0</v>
      </c>
      <c r="H198" s="71">
        <f>SUM(H199:H203)</f>
        <v>0</v>
      </c>
      <c r="I198" s="57"/>
      <c r="J198" s="42"/>
      <c r="K198" s="51" t="s">
        <v>144</v>
      </c>
      <c r="L198" s="51" t="s">
        <v>141</v>
      </c>
    </row>
    <row r="199" spans="1:12" x14ac:dyDescent="0.2">
      <c r="A199" s="43" t="s">
        <v>100</v>
      </c>
      <c r="B199" s="139" t="s">
        <v>72</v>
      </c>
      <c r="C199" s="139"/>
      <c r="D199" s="66" t="s">
        <v>126</v>
      </c>
      <c r="E199" s="67"/>
      <c r="F199" s="70">
        <f>K199*L199</f>
        <v>0</v>
      </c>
      <c r="G199" s="70">
        <f t="shared" si="0"/>
        <v>0</v>
      </c>
      <c r="H199" s="70">
        <f>ROUND(G199*$D$7,2)</f>
        <v>0</v>
      </c>
      <c r="I199" s="47"/>
      <c r="J199" s="42"/>
      <c r="K199" s="53"/>
      <c r="L199" s="53"/>
    </row>
    <row r="200" spans="1:12" x14ac:dyDescent="0.2">
      <c r="A200" s="43" t="s">
        <v>101</v>
      </c>
      <c r="B200" s="139" t="s">
        <v>72</v>
      </c>
      <c r="C200" s="139"/>
      <c r="D200" s="66" t="s">
        <v>126</v>
      </c>
      <c r="E200" s="67"/>
      <c r="F200" s="70">
        <f t="shared" ref="F200:F203" si="30">K200*L200</f>
        <v>0</v>
      </c>
      <c r="G200" s="70">
        <f t="shared" si="0"/>
        <v>0</v>
      </c>
      <c r="H200" s="70">
        <f t="shared" ref="H200:H203" si="31">ROUND(G200*$D$7,2)</f>
        <v>0</v>
      </c>
      <c r="I200" s="47"/>
      <c r="J200" s="42"/>
      <c r="K200" s="53"/>
      <c r="L200" s="53"/>
    </row>
    <row r="201" spans="1:12" x14ac:dyDescent="0.2">
      <c r="A201" s="43" t="s">
        <v>102</v>
      </c>
      <c r="B201" s="139" t="s">
        <v>72</v>
      </c>
      <c r="C201" s="139"/>
      <c r="D201" s="66" t="s">
        <v>126</v>
      </c>
      <c r="E201" s="67"/>
      <c r="F201" s="70">
        <f t="shared" si="30"/>
        <v>0</v>
      </c>
      <c r="G201" s="70">
        <f t="shared" si="0"/>
        <v>0</v>
      </c>
      <c r="H201" s="70">
        <f t="shared" si="31"/>
        <v>0</v>
      </c>
      <c r="I201" s="47"/>
      <c r="J201" s="42"/>
      <c r="K201" s="53"/>
      <c r="L201" s="53"/>
    </row>
    <row r="202" spans="1:12" x14ac:dyDescent="0.2">
      <c r="A202" s="43" t="s">
        <v>103</v>
      </c>
      <c r="B202" s="139" t="s">
        <v>72</v>
      </c>
      <c r="C202" s="139"/>
      <c r="D202" s="66" t="s">
        <v>126</v>
      </c>
      <c r="E202" s="67"/>
      <c r="F202" s="70">
        <f t="shared" si="30"/>
        <v>0</v>
      </c>
      <c r="G202" s="70">
        <f t="shared" si="0"/>
        <v>0</v>
      </c>
      <c r="H202" s="70">
        <f t="shared" si="31"/>
        <v>0</v>
      </c>
      <c r="I202" s="47"/>
      <c r="J202" s="42"/>
      <c r="K202" s="53"/>
      <c r="L202" s="53"/>
    </row>
    <row r="203" spans="1:12" x14ac:dyDescent="0.2">
      <c r="A203" s="43" t="s">
        <v>104</v>
      </c>
      <c r="B203" s="139" t="s">
        <v>72</v>
      </c>
      <c r="C203" s="139"/>
      <c r="D203" s="66" t="s">
        <v>126</v>
      </c>
      <c r="E203" s="67"/>
      <c r="F203" s="70">
        <f t="shared" si="30"/>
        <v>0</v>
      </c>
      <c r="G203" s="70">
        <f t="shared" si="0"/>
        <v>0</v>
      </c>
      <c r="H203" s="70">
        <f t="shared" si="31"/>
        <v>0</v>
      </c>
      <c r="I203" s="47"/>
      <c r="J203" s="42"/>
      <c r="K203" s="53"/>
      <c r="L203" s="53"/>
    </row>
    <row r="204" spans="1:12" ht="26.25" customHeight="1" x14ac:dyDescent="0.2">
      <c r="A204" s="48" t="s">
        <v>105</v>
      </c>
      <c r="B204" s="155" t="s">
        <v>111</v>
      </c>
      <c r="C204" s="155"/>
      <c r="D204" s="155"/>
      <c r="E204" s="155"/>
      <c r="F204" s="155"/>
      <c r="G204" s="71">
        <f>SUM(G205:G209)</f>
        <v>0</v>
      </c>
      <c r="H204" s="71">
        <f>SUM(H205:H209)</f>
        <v>0</v>
      </c>
      <c r="I204" s="57"/>
      <c r="J204" s="42"/>
      <c r="K204" s="51" t="s">
        <v>144</v>
      </c>
      <c r="L204" s="51" t="s">
        <v>141</v>
      </c>
    </row>
    <row r="205" spans="1:12" x14ac:dyDescent="0.2">
      <c r="A205" s="43" t="s">
        <v>106</v>
      </c>
      <c r="B205" s="139" t="s">
        <v>112</v>
      </c>
      <c r="C205" s="139"/>
      <c r="D205" s="66" t="s">
        <v>126</v>
      </c>
      <c r="E205" s="67"/>
      <c r="F205" s="70">
        <f>K205*L205</f>
        <v>0</v>
      </c>
      <c r="G205" s="70">
        <f t="shared" ref="G205:G209" si="32">ROUND(E205*F205,2)</f>
        <v>0</v>
      </c>
      <c r="H205" s="70">
        <f t="shared" ref="H205:H209" si="33">ROUND(G205*$D$7,2)</f>
        <v>0</v>
      </c>
      <c r="I205" s="47"/>
      <c r="J205" s="42"/>
      <c r="K205" s="53"/>
      <c r="L205" s="53"/>
    </row>
    <row r="206" spans="1:12" x14ac:dyDescent="0.2">
      <c r="A206" s="43" t="s">
        <v>107</v>
      </c>
      <c r="B206" s="139" t="s">
        <v>112</v>
      </c>
      <c r="C206" s="139"/>
      <c r="D206" s="66" t="s">
        <v>126</v>
      </c>
      <c r="E206" s="67"/>
      <c r="F206" s="70">
        <f t="shared" ref="F206:F209" si="34">K206*L206</f>
        <v>0</v>
      </c>
      <c r="G206" s="70">
        <f t="shared" si="32"/>
        <v>0</v>
      </c>
      <c r="H206" s="70">
        <f t="shared" si="33"/>
        <v>0</v>
      </c>
      <c r="I206" s="47"/>
      <c r="J206" s="42"/>
      <c r="K206" s="53"/>
      <c r="L206" s="53"/>
    </row>
    <row r="207" spans="1:12" x14ac:dyDescent="0.2">
      <c r="A207" s="43" t="s">
        <v>108</v>
      </c>
      <c r="B207" s="139" t="s">
        <v>112</v>
      </c>
      <c r="C207" s="139"/>
      <c r="D207" s="66" t="s">
        <v>126</v>
      </c>
      <c r="E207" s="67"/>
      <c r="F207" s="70">
        <f t="shared" si="34"/>
        <v>0</v>
      </c>
      <c r="G207" s="70">
        <f t="shared" si="32"/>
        <v>0</v>
      </c>
      <c r="H207" s="70">
        <f t="shared" si="33"/>
        <v>0</v>
      </c>
      <c r="I207" s="47"/>
      <c r="J207" s="42"/>
      <c r="K207" s="53"/>
      <c r="L207" s="53"/>
    </row>
    <row r="208" spans="1:12" x14ac:dyDescent="0.2">
      <c r="A208" s="43" t="s">
        <v>109</v>
      </c>
      <c r="B208" s="139" t="s">
        <v>112</v>
      </c>
      <c r="C208" s="139"/>
      <c r="D208" s="66" t="s">
        <v>126</v>
      </c>
      <c r="E208" s="67"/>
      <c r="F208" s="70">
        <f t="shared" si="34"/>
        <v>0</v>
      </c>
      <c r="G208" s="70">
        <f t="shared" si="32"/>
        <v>0</v>
      </c>
      <c r="H208" s="70">
        <f t="shared" si="33"/>
        <v>0</v>
      </c>
      <c r="I208" s="47"/>
      <c r="J208" s="42"/>
      <c r="K208" s="53"/>
      <c r="L208" s="53"/>
    </row>
    <row r="209" spans="1:12" x14ac:dyDescent="0.2">
      <c r="A209" s="43" t="s">
        <v>110</v>
      </c>
      <c r="B209" s="139" t="s">
        <v>112</v>
      </c>
      <c r="C209" s="139"/>
      <c r="D209" s="66" t="s">
        <v>126</v>
      </c>
      <c r="E209" s="67"/>
      <c r="F209" s="70">
        <f t="shared" si="34"/>
        <v>0</v>
      </c>
      <c r="G209" s="70">
        <f t="shared" si="32"/>
        <v>0</v>
      </c>
      <c r="H209" s="70">
        <f t="shared" si="33"/>
        <v>0</v>
      </c>
      <c r="I209" s="47"/>
      <c r="J209" s="42"/>
      <c r="K209" s="53"/>
      <c r="L209" s="53"/>
    </row>
    <row r="210" spans="1:12" x14ac:dyDescent="0.2">
      <c r="A210" s="156" t="s">
        <v>43</v>
      </c>
      <c r="B210" s="156"/>
      <c r="C210" s="156"/>
      <c r="D210" s="156"/>
      <c r="E210" s="156"/>
      <c r="F210" s="156"/>
      <c r="G210" s="69">
        <f>G10+G21</f>
        <v>0</v>
      </c>
      <c r="H210" s="69">
        <f>H10+H21</f>
        <v>0</v>
      </c>
      <c r="I210" s="41"/>
      <c r="J210" s="42"/>
    </row>
    <row r="211" spans="1:12" x14ac:dyDescent="0.2">
      <c r="G211" s="68"/>
      <c r="H211" s="68"/>
    </row>
  </sheetData>
  <sheetProtection algorithmName="SHA-512" hashValue="s8J+uvkkyLsbHg01YIfJfWxC/+k6hW2Ch8iK2CnU45xNw9D3efNhmwPNkmJ2d4MsNa8eHLbteTixln3MRLDpAA==" saltValue="QW3G3+w7E+1b16V7+RZKhQ==" spinCount="100000" sheet="1" objects="1" scenarios="1" formatRows="0"/>
  <mergeCells count="199">
    <mergeCell ref="D1:I1"/>
    <mergeCell ref="A3:C3"/>
    <mergeCell ref="D3:I3"/>
    <mergeCell ref="D4:E4"/>
    <mergeCell ref="F4:G4"/>
    <mergeCell ref="A5:C5"/>
    <mergeCell ref="D5:I5"/>
    <mergeCell ref="B15:C15"/>
    <mergeCell ref="B16:C16"/>
    <mergeCell ref="B17:C17"/>
    <mergeCell ref="B18:C18"/>
    <mergeCell ref="B19:C19"/>
    <mergeCell ref="B20:C20"/>
    <mergeCell ref="B9:C9"/>
    <mergeCell ref="B10:F10"/>
    <mergeCell ref="B11:C11"/>
    <mergeCell ref="B12:C12"/>
    <mergeCell ref="B13:C13"/>
    <mergeCell ref="B14:C14"/>
    <mergeCell ref="B27:C27"/>
    <mergeCell ref="B28:C28"/>
    <mergeCell ref="B29:C29"/>
    <mergeCell ref="B30:C30"/>
    <mergeCell ref="B31:C31"/>
    <mergeCell ref="B32:C32"/>
    <mergeCell ref="B21:F21"/>
    <mergeCell ref="B22:F22"/>
    <mergeCell ref="B23:C23"/>
    <mergeCell ref="B24:C24"/>
    <mergeCell ref="B25:C25"/>
    <mergeCell ref="B26:C26"/>
    <mergeCell ref="B39:C39"/>
    <mergeCell ref="B40:C40"/>
    <mergeCell ref="B41:C41"/>
    <mergeCell ref="B42:C42"/>
    <mergeCell ref="B43:C43"/>
    <mergeCell ref="B44:F44"/>
    <mergeCell ref="B33:F33"/>
    <mergeCell ref="B34:C34"/>
    <mergeCell ref="B35:C35"/>
    <mergeCell ref="B36:C36"/>
    <mergeCell ref="B37:C37"/>
    <mergeCell ref="B38:C38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F60"/>
    <mergeCell ref="B61:C61"/>
    <mergeCell ref="B62:C62"/>
    <mergeCell ref="B75:C75"/>
    <mergeCell ref="B76:F76"/>
    <mergeCell ref="A77:A81"/>
    <mergeCell ref="B77:B81"/>
    <mergeCell ref="D77:D81"/>
    <mergeCell ref="E77:E81"/>
    <mergeCell ref="F77:F81"/>
    <mergeCell ref="B69:C69"/>
    <mergeCell ref="B70:C70"/>
    <mergeCell ref="B71:C71"/>
    <mergeCell ref="B72:C72"/>
    <mergeCell ref="B73:C73"/>
    <mergeCell ref="B74:C74"/>
    <mergeCell ref="G77:G81"/>
    <mergeCell ref="H77:H81"/>
    <mergeCell ref="I77:I81"/>
    <mergeCell ref="A82:A86"/>
    <mergeCell ref="B82:B86"/>
    <mergeCell ref="D82:D86"/>
    <mergeCell ref="E82:E86"/>
    <mergeCell ref="F82:F86"/>
    <mergeCell ref="G82:G86"/>
    <mergeCell ref="H82:H86"/>
    <mergeCell ref="I82:I86"/>
    <mergeCell ref="A87:A91"/>
    <mergeCell ref="B87:B91"/>
    <mergeCell ref="D87:D91"/>
    <mergeCell ref="E87:E91"/>
    <mergeCell ref="F87:F91"/>
    <mergeCell ref="G87:G91"/>
    <mergeCell ref="H87:H91"/>
    <mergeCell ref="I87:I91"/>
    <mergeCell ref="H92:H96"/>
    <mergeCell ref="I92:I96"/>
    <mergeCell ref="A97:A101"/>
    <mergeCell ref="B97:B101"/>
    <mergeCell ref="D97:D101"/>
    <mergeCell ref="E97:E101"/>
    <mergeCell ref="F97:F101"/>
    <mergeCell ref="G97:G101"/>
    <mergeCell ref="H97:H101"/>
    <mergeCell ref="I97:I101"/>
    <mergeCell ref="A92:A96"/>
    <mergeCell ref="B92:B96"/>
    <mergeCell ref="D92:D96"/>
    <mergeCell ref="E92:E96"/>
    <mergeCell ref="F92:F96"/>
    <mergeCell ref="G92:G96"/>
    <mergeCell ref="H102:H106"/>
    <mergeCell ref="I102:I106"/>
    <mergeCell ref="A107:A111"/>
    <mergeCell ref="B107:B111"/>
    <mergeCell ref="D107:D111"/>
    <mergeCell ref="E107:E111"/>
    <mergeCell ref="F107:F111"/>
    <mergeCell ref="G107:G111"/>
    <mergeCell ref="H107:H111"/>
    <mergeCell ref="I107:I111"/>
    <mergeCell ref="A102:A106"/>
    <mergeCell ref="B102:B106"/>
    <mergeCell ref="D102:D106"/>
    <mergeCell ref="E102:E106"/>
    <mergeCell ref="F102:F106"/>
    <mergeCell ref="G102:G106"/>
    <mergeCell ref="H112:H116"/>
    <mergeCell ref="I112:I116"/>
    <mergeCell ref="A117:A121"/>
    <mergeCell ref="B117:B121"/>
    <mergeCell ref="D117:D121"/>
    <mergeCell ref="E117:E121"/>
    <mergeCell ref="F117:F121"/>
    <mergeCell ref="G117:G121"/>
    <mergeCell ref="H117:H121"/>
    <mergeCell ref="I117:I121"/>
    <mergeCell ref="A112:A116"/>
    <mergeCell ref="B112:B116"/>
    <mergeCell ref="D112:D116"/>
    <mergeCell ref="E112:E116"/>
    <mergeCell ref="F112:F116"/>
    <mergeCell ref="G112:G116"/>
    <mergeCell ref="B128:B134"/>
    <mergeCell ref="H122:H126"/>
    <mergeCell ref="I122:I126"/>
    <mergeCell ref="B127:F127"/>
    <mergeCell ref="A122:A126"/>
    <mergeCell ref="B122:B126"/>
    <mergeCell ref="D122:D126"/>
    <mergeCell ref="E122:E126"/>
    <mergeCell ref="F122:F126"/>
    <mergeCell ref="G122:G126"/>
    <mergeCell ref="A128:A134"/>
    <mergeCell ref="I128:I134"/>
    <mergeCell ref="A135:A141"/>
    <mergeCell ref="B135:B141"/>
    <mergeCell ref="I135:I141"/>
    <mergeCell ref="A142:A148"/>
    <mergeCell ref="B142:B148"/>
    <mergeCell ref="I142:I148"/>
    <mergeCell ref="A149:A155"/>
    <mergeCell ref="B149:B155"/>
    <mergeCell ref="I149:I155"/>
    <mergeCell ref="A156:A162"/>
    <mergeCell ref="B156:B162"/>
    <mergeCell ref="I156:I162"/>
    <mergeCell ref="A163:A169"/>
    <mergeCell ref="B163:B169"/>
    <mergeCell ref="I163:I169"/>
    <mergeCell ref="A170:A176"/>
    <mergeCell ref="B170:B176"/>
    <mergeCell ref="I170:I176"/>
    <mergeCell ref="A177:A183"/>
    <mergeCell ref="B177:B183"/>
    <mergeCell ref="I177:I183"/>
    <mergeCell ref="A184:A190"/>
    <mergeCell ref="B184:B190"/>
    <mergeCell ref="I184:I190"/>
    <mergeCell ref="A191:A197"/>
    <mergeCell ref="B191:B197"/>
    <mergeCell ref="I191:I197"/>
    <mergeCell ref="B207:C207"/>
    <mergeCell ref="B208:C208"/>
    <mergeCell ref="B209:C209"/>
    <mergeCell ref="A210:F210"/>
    <mergeCell ref="B198:F198"/>
    <mergeCell ref="B199:C199"/>
    <mergeCell ref="B200:C200"/>
    <mergeCell ref="B201:C201"/>
    <mergeCell ref="B202:C202"/>
    <mergeCell ref="B203:C203"/>
    <mergeCell ref="B204:F204"/>
    <mergeCell ref="B205:C205"/>
    <mergeCell ref="B206:C206"/>
  </mergeCells>
  <conditionalFormatting sqref="L10:L20">
    <cfRule type="duplicateValues" dxfId="7" priority="1"/>
  </conditionalFormatting>
  <dataValidations count="8"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77:I126"/>
    <dataValidation type="list" allowBlank="1" showInputMessage="1" showErrorMessage="1" sqref="D1:I1">
      <formula1>"Moksliniai tyrimai, Eksperimentinė plėtra"</formula1>
    </dataValidation>
    <dataValidation allowBlank="1" showErrorMessage="1" sqref="F77:F126"/>
    <dataValidation allowBlank="1" showInputMessage="1" showErrorMessage="1" prompt="Įveskite vienos pareigybės darbuotojų fizinio rodiklio pasiekimui skiriamą darbo laiką valandomis." sqref="E77:E126"/>
    <dataValidation type="list" allowBlank="1" showInputMessage="1" showErrorMessage="1" sqref="J1">
      <formula1>"Taikomieji (pramoniniai) moksliniai tyrimai, Eksperimentinė plėtra (bandomoji taikomoji veikla)"</formula1>
    </dataValidation>
    <dataValidation type="list" allowBlank="1" showInputMessage="1" showErrorMessage="1" prompt="Pasirinkite finansavimo intensyvumą, vadovaudamiesi Aprašo 71 punktu" sqref="D7">
      <formula1>"0%,15%,25%,35%,40%,45%,50%,60%,65%,70%,75%,80%"</formula1>
    </dataValidation>
    <dataValidation type="list" allowBlank="1" showInputMessage="1" showErrorMessage="1" sqref="H7">
      <formula1>"4,5"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verticalDpi="0" r:id="rId1"/>
  <headerFooter>
    <oddFooter>&amp;A&amp;RPuslapių &amp;P</oddFooter>
  </headerFooter>
  <rowBreaks count="1" manualBreakCount="1">
    <brk id="148" max="1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21">
    <tabColor rgb="FF92D050"/>
    <pageSetUpPr fitToPage="1"/>
  </sheetPr>
  <dimension ref="A1:S211"/>
  <sheetViews>
    <sheetView zoomScaleNormal="100" workbookViewId="0">
      <pane ySplit="9" topLeftCell="A165" activePane="bottomLeft" state="frozen"/>
      <selection pane="bottomLeft" activeCell="D7" sqref="D7"/>
    </sheetView>
  </sheetViews>
  <sheetFormatPr defaultRowHeight="12.75" x14ac:dyDescent="0.2"/>
  <cols>
    <col min="1" max="1" width="5.5703125" style="32" customWidth="1"/>
    <col min="2" max="2" width="26.140625" style="32" customWidth="1"/>
    <col min="3" max="3" width="28.5703125" style="32" customWidth="1"/>
    <col min="4" max="4" width="12.7109375" style="32" bestFit="1" customWidth="1"/>
    <col min="5" max="5" width="8.140625" style="32" customWidth="1"/>
    <col min="6" max="6" width="12.7109375" style="32" customWidth="1"/>
    <col min="7" max="7" width="18.42578125" style="32" customWidth="1"/>
    <col min="8" max="8" width="16.5703125" style="32" customWidth="1"/>
    <col min="9" max="9" width="34.28515625" style="32" customWidth="1"/>
    <col min="10" max="10" width="1.5703125" style="32" customWidth="1"/>
    <col min="11" max="11" width="22.5703125" style="32" customWidth="1"/>
    <col min="12" max="12" width="16.5703125" style="32" customWidth="1"/>
    <col min="13" max="13" width="15.28515625" style="32" customWidth="1"/>
    <col min="14" max="14" width="10" style="32" customWidth="1"/>
    <col min="15" max="15" width="11.7109375" style="32" customWidth="1"/>
    <col min="16" max="16" width="14" style="32" customWidth="1"/>
    <col min="17" max="17" width="15" style="32" customWidth="1"/>
    <col min="18" max="18" width="22.42578125" style="32" customWidth="1"/>
    <col min="19" max="16384" width="9.140625" style="32"/>
  </cols>
  <sheetData>
    <row r="1" spans="1:10" x14ac:dyDescent="0.2">
      <c r="A1" s="34"/>
      <c r="B1" s="34"/>
      <c r="C1" s="34" t="s">
        <v>89</v>
      </c>
      <c r="D1" s="148"/>
      <c r="E1" s="148"/>
      <c r="F1" s="148"/>
      <c r="G1" s="148"/>
      <c r="H1" s="148"/>
      <c r="I1" s="148"/>
      <c r="J1" s="31"/>
    </row>
    <row r="2" spans="1:10" ht="13.5" customHeight="1" x14ac:dyDescent="0.2">
      <c r="A2" s="34"/>
      <c r="B2" s="34"/>
      <c r="C2" s="34" t="s">
        <v>86</v>
      </c>
      <c r="D2" s="33"/>
      <c r="E2" s="31"/>
      <c r="F2" s="31"/>
      <c r="G2" s="31"/>
      <c r="H2" s="31"/>
      <c r="I2" s="31"/>
      <c r="J2" s="31"/>
    </row>
    <row r="3" spans="1:10" x14ac:dyDescent="0.2">
      <c r="A3" s="147" t="s">
        <v>73</v>
      </c>
      <c r="B3" s="147"/>
      <c r="C3" s="147"/>
      <c r="D3" s="148"/>
      <c r="E3" s="148"/>
      <c r="F3" s="148"/>
      <c r="G3" s="148"/>
      <c r="H3" s="148"/>
      <c r="I3" s="149"/>
      <c r="J3" s="31"/>
    </row>
    <row r="4" spans="1:10" x14ac:dyDescent="0.2">
      <c r="A4" s="34"/>
      <c r="B4" s="34"/>
      <c r="C4" s="34" t="s">
        <v>142</v>
      </c>
      <c r="D4" s="152"/>
      <c r="E4" s="152"/>
      <c r="F4" s="153" t="s">
        <v>143</v>
      </c>
      <c r="G4" s="153"/>
      <c r="H4" s="35"/>
      <c r="I4" s="31"/>
      <c r="J4" s="31"/>
    </row>
    <row r="5" spans="1:10" x14ac:dyDescent="0.2">
      <c r="A5" s="147" t="s">
        <v>140</v>
      </c>
      <c r="B5" s="147"/>
      <c r="C5" s="147"/>
      <c r="D5" s="151"/>
      <c r="E5" s="151"/>
      <c r="F5" s="151"/>
      <c r="G5" s="151"/>
      <c r="H5" s="151"/>
      <c r="I5" s="148"/>
      <c r="J5" s="31"/>
    </row>
    <row r="6" spans="1:10" x14ac:dyDescent="0.2">
      <c r="A6" s="34"/>
      <c r="B6" s="34"/>
      <c r="C6" s="34"/>
      <c r="D6" s="31"/>
      <c r="E6" s="31"/>
      <c r="F6" s="31"/>
      <c r="G6" s="31"/>
      <c r="H6" s="31"/>
      <c r="I6" s="31"/>
      <c r="J6" s="31"/>
    </row>
    <row r="7" spans="1:10" x14ac:dyDescent="0.2">
      <c r="A7" s="34"/>
      <c r="B7" s="34"/>
      <c r="C7" s="34" t="s">
        <v>90</v>
      </c>
      <c r="D7" s="36"/>
      <c r="E7" s="31"/>
      <c r="F7" s="31"/>
      <c r="G7" s="37" t="s">
        <v>161</v>
      </c>
      <c r="H7" s="36"/>
      <c r="I7" s="31"/>
      <c r="J7" s="31"/>
    </row>
    <row r="8" spans="1:10" ht="6" customHeight="1" x14ac:dyDescent="0.2"/>
    <row r="9" spans="1:10" ht="38.25" x14ac:dyDescent="0.2">
      <c r="A9" s="38" t="s">
        <v>4</v>
      </c>
      <c r="B9" s="150" t="s">
        <v>172</v>
      </c>
      <c r="C9" s="150"/>
      <c r="D9" s="38" t="s">
        <v>1</v>
      </c>
      <c r="E9" s="38" t="s">
        <v>2</v>
      </c>
      <c r="F9" s="38" t="s">
        <v>3</v>
      </c>
      <c r="G9" s="38" t="s">
        <v>88</v>
      </c>
      <c r="H9" s="38" t="s">
        <v>87</v>
      </c>
      <c r="I9" s="38" t="s">
        <v>11</v>
      </c>
      <c r="J9" s="39"/>
    </row>
    <row r="10" spans="1:10" ht="27.75" customHeight="1" x14ac:dyDescent="0.2">
      <c r="A10" s="40">
        <v>4</v>
      </c>
      <c r="B10" s="143" t="s">
        <v>93</v>
      </c>
      <c r="C10" s="143"/>
      <c r="D10" s="143"/>
      <c r="E10" s="143"/>
      <c r="F10" s="143"/>
      <c r="G10" s="69">
        <f>SUM(G11:G20)</f>
        <v>0</v>
      </c>
      <c r="H10" s="69">
        <f>SUM(H11:H20)</f>
        <v>0</v>
      </c>
      <c r="I10" s="41"/>
      <c r="J10" s="42"/>
    </row>
    <row r="11" spans="1:10" x14ac:dyDescent="0.2">
      <c r="A11" s="43" t="s">
        <v>13</v>
      </c>
      <c r="B11" s="139" t="s">
        <v>12</v>
      </c>
      <c r="C11" s="139"/>
      <c r="D11" s="44"/>
      <c r="E11" s="45"/>
      <c r="F11" s="46"/>
      <c r="G11" s="70">
        <f t="shared" ref="G11:G203" si="0">ROUND(E11*F11,2)</f>
        <v>0</v>
      </c>
      <c r="H11" s="70">
        <f t="shared" ref="H11:H75" si="1">ROUND(G11*$D$7,2)</f>
        <v>0</v>
      </c>
      <c r="I11" s="47"/>
      <c r="J11" s="42"/>
    </row>
    <row r="12" spans="1:10" x14ac:dyDescent="0.2">
      <c r="A12" s="43" t="s">
        <v>14</v>
      </c>
      <c r="B12" s="139" t="s">
        <v>12</v>
      </c>
      <c r="C12" s="139"/>
      <c r="D12" s="44"/>
      <c r="E12" s="45"/>
      <c r="F12" s="46"/>
      <c r="G12" s="70">
        <f t="shared" si="0"/>
        <v>0</v>
      </c>
      <c r="H12" s="70">
        <f t="shared" si="1"/>
        <v>0</v>
      </c>
      <c r="I12" s="47"/>
      <c r="J12" s="42"/>
    </row>
    <row r="13" spans="1:10" x14ac:dyDescent="0.2">
      <c r="A13" s="43" t="s">
        <v>15</v>
      </c>
      <c r="B13" s="139" t="s">
        <v>12</v>
      </c>
      <c r="C13" s="139"/>
      <c r="D13" s="44"/>
      <c r="E13" s="45"/>
      <c r="F13" s="46"/>
      <c r="G13" s="70">
        <f t="shared" si="0"/>
        <v>0</v>
      </c>
      <c r="H13" s="70">
        <f t="shared" si="1"/>
        <v>0</v>
      </c>
      <c r="I13" s="47"/>
      <c r="J13" s="42"/>
    </row>
    <row r="14" spans="1:10" x14ac:dyDescent="0.2">
      <c r="A14" s="43" t="s">
        <v>16</v>
      </c>
      <c r="B14" s="139" t="s">
        <v>12</v>
      </c>
      <c r="C14" s="139"/>
      <c r="D14" s="44"/>
      <c r="E14" s="45"/>
      <c r="F14" s="46"/>
      <c r="G14" s="70">
        <f t="shared" si="0"/>
        <v>0</v>
      </c>
      <c r="H14" s="70">
        <f t="shared" si="1"/>
        <v>0</v>
      </c>
      <c r="I14" s="47"/>
      <c r="J14" s="42"/>
    </row>
    <row r="15" spans="1:10" x14ac:dyDescent="0.2">
      <c r="A15" s="43" t="s">
        <v>17</v>
      </c>
      <c r="B15" s="139" t="s">
        <v>12</v>
      </c>
      <c r="C15" s="139"/>
      <c r="D15" s="44"/>
      <c r="E15" s="45"/>
      <c r="F15" s="46"/>
      <c r="G15" s="70">
        <f t="shared" si="0"/>
        <v>0</v>
      </c>
      <c r="H15" s="70">
        <f t="shared" si="1"/>
        <v>0</v>
      </c>
      <c r="I15" s="47"/>
      <c r="J15" s="42"/>
    </row>
    <row r="16" spans="1:10" x14ac:dyDescent="0.2">
      <c r="A16" s="43" t="s">
        <v>18</v>
      </c>
      <c r="B16" s="139" t="s">
        <v>12</v>
      </c>
      <c r="C16" s="139"/>
      <c r="D16" s="44"/>
      <c r="E16" s="45"/>
      <c r="F16" s="46"/>
      <c r="G16" s="70">
        <f t="shared" si="0"/>
        <v>0</v>
      </c>
      <c r="H16" s="70">
        <f t="shared" si="1"/>
        <v>0</v>
      </c>
      <c r="I16" s="47"/>
      <c r="J16" s="42"/>
    </row>
    <row r="17" spans="1:10" x14ac:dyDescent="0.2">
      <c r="A17" s="43" t="s">
        <v>19</v>
      </c>
      <c r="B17" s="139" t="s">
        <v>12</v>
      </c>
      <c r="C17" s="139"/>
      <c r="D17" s="44"/>
      <c r="E17" s="45"/>
      <c r="F17" s="46"/>
      <c r="G17" s="70">
        <f t="shared" si="0"/>
        <v>0</v>
      </c>
      <c r="H17" s="70">
        <f t="shared" si="1"/>
        <v>0</v>
      </c>
      <c r="I17" s="47"/>
      <c r="J17" s="42"/>
    </row>
    <row r="18" spans="1:10" x14ac:dyDescent="0.2">
      <c r="A18" s="43" t="s">
        <v>20</v>
      </c>
      <c r="B18" s="139" t="s">
        <v>12</v>
      </c>
      <c r="C18" s="139"/>
      <c r="D18" s="44"/>
      <c r="E18" s="45"/>
      <c r="F18" s="46"/>
      <c r="G18" s="70">
        <f t="shared" si="0"/>
        <v>0</v>
      </c>
      <c r="H18" s="70">
        <f t="shared" si="1"/>
        <v>0</v>
      </c>
      <c r="I18" s="47"/>
      <c r="J18" s="42"/>
    </row>
    <row r="19" spans="1:10" x14ac:dyDescent="0.2">
      <c r="A19" s="43" t="s">
        <v>21</v>
      </c>
      <c r="B19" s="139" t="s">
        <v>12</v>
      </c>
      <c r="C19" s="139"/>
      <c r="D19" s="44"/>
      <c r="E19" s="45"/>
      <c r="F19" s="46"/>
      <c r="G19" s="70">
        <f t="shared" si="0"/>
        <v>0</v>
      </c>
      <c r="H19" s="70">
        <f t="shared" si="1"/>
        <v>0</v>
      </c>
      <c r="I19" s="47"/>
      <c r="J19" s="42"/>
    </row>
    <row r="20" spans="1:10" x14ac:dyDescent="0.2">
      <c r="A20" s="43" t="s">
        <v>22</v>
      </c>
      <c r="B20" s="139" t="s">
        <v>12</v>
      </c>
      <c r="C20" s="139"/>
      <c r="D20" s="44"/>
      <c r="E20" s="45"/>
      <c r="F20" s="46"/>
      <c r="G20" s="70">
        <f t="shared" si="0"/>
        <v>0</v>
      </c>
      <c r="H20" s="70">
        <f t="shared" si="1"/>
        <v>0</v>
      </c>
      <c r="I20" s="47"/>
      <c r="J20" s="42"/>
    </row>
    <row r="21" spans="1:10" x14ac:dyDescent="0.2">
      <c r="A21" s="40">
        <v>5</v>
      </c>
      <c r="B21" s="143" t="s">
        <v>6</v>
      </c>
      <c r="C21" s="143"/>
      <c r="D21" s="143"/>
      <c r="E21" s="143"/>
      <c r="F21" s="143"/>
      <c r="G21" s="69">
        <f>G22+G33+G44+G60+G76+G127+G198+G204</f>
        <v>0</v>
      </c>
      <c r="H21" s="69">
        <f>H22+H33+H44+H60+H76+H127+H198+H204</f>
        <v>0</v>
      </c>
      <c r="I21" s="41"/>
      <c r="J21" s="42"/>
    </row>
    <row r="22" spans="1:10" x14ac:dyDescent="0.2">
      <c r="A22" s="48" t="s">
        <v>7</v>
      </c>
      <c r="B22" s="144" t="s">
        <v>115</v>
      </c>
      <c r="C22" s="145"/>
      <c r="D22" s="145"/>
      <c r="E22" s="145"/>
      <c r="F22" s="146"/>
      <c r="G22" s="71">
        <f>SUM(G23:G32)</f>
        <v>0</v>
      </c>
      <c r="H22" s="71">
        <f>SUM(H23:H32)</f>
        <v>0</v>
      </c>
      <c r="I22" s="49"/>
      <c r="J22" s="50"/>
    </row>
    <row r="23" spans="1:10" x14ac:dyDescent="0.2">
      <c r="A23" s="43" t="s">
        <v>23</v>
      </c>
      <c r="B23" s="139" t="s">
        <v>54</v>
      </c>
      <c r="C23" s="139"/>
      <c r="D23" s="44"/>
      <c r="E23" s="45"/>
      <c r="F23" s="46"/>
      <c r="G23" s="70">
        <f t="shared" ref="G23:G32" si="2">ROUND(E23*F23,2)</f>
        <v>0</v>
      </c>
      <c r="H23" s="70">
        <f t="shared" si="1"/>
        <v>0</v>
      </c>
      <c r="I23" s="47"/>
      <c r="J23" s="42"/>
    </row>
    <row r="24" spans="1:10" x14ac:dyDescent="0.2">
      <c r="A24" s="43" t="s">
        <v>24</v>
      </c>
      <c r="B24" s="139" t="s">
        <v>54</v>
      </c>
      <c r="C24" s="139"/>
      <c r="D24" s="44"/>
      <c r="E24" s="45"/>
      <c r="F24" s="46"/>
      <c r="G24" s="70">
        <f t="shared" si="2"/>
        <v>0</v>
      </c>
      <c r="H24" s="70">
        <f t="shared" si="1"/>
        <v>0</v>
      </c>
      <c r="I24" s="47"/>
      <c r="J24" s="42"/>
    </row>
    <row r="25" spans="1:10" x14ac:dyDescent="0.2">
      <c r="A25" s="43" t="s">
        <v>25</v>
      </c>
      <c r="B25" s="139" t="s">
        <v>54</v>
      </c>
      <c r="C25" s="139"/>
      <c r="D25" s="44"/>
      <c r="E25" s="45"/>
      <c r="F25" s="46"/>
      <c r="G25" s="70">
        <f t="shared" si="2"/>
        <v>0</v>
      </c>
      <c r="H25" s="70">
        <f t="shared" si="1"/>
        <v>0</v>
      </c>
      <c r="I25" s="47"/>
      <c r="J25" s="42"/>
    </row>
    <row r="26" spans="1:10" x14ac:dyDescent="0.2">
      <c r="A26" s="43" t="s">
        <v>26</v>
      </c>
      <c r="B26" s="139" t="s">
        <v>54</v>
      </c>
      <c r="C26" s="139"/>
      <c r="D26" s="44"/>
      <c r="E26" s="45"/>
      <c r="F26" s="46"/>
      <c r="G26" s="70">
        <f t="shared" si="2"/>
        <v>0</v>
      </c>
      <c r="H26" s="70">
        <f t="shared" si="1"/>
        <v>0</v>
      </c>
      <c r="I26" s="47"/>
      <c r="J26" s="42"/>
    </row>
    <row r="27" spans="1:10" x14ac:dyDescent="0.2">
      <c r="A27" s="43" t="s">
        <v>27</v>
      </c>
      <c r="B27" s="139" t="s">
        <v>54</v>
      </c>
      <c r="C27" s="139"/>
      <c r="D27" s="44"/>
      <c r="E27" s="45"/>
      <c r="F27" s="46"/>
      <c r="G27" s="70">
        <f t="shared" si="2"/>
        <v>0</v>
      </c>
      <c r="H27" s="70">
        <f t="shared" si="1"/>
        <v>0</v>
      </c>
      <c r="I27" s="47"/>
      <c r="J27" s="42"/>
    </row>
    <row r="28" spans="1:10" x14ac:dyDescent="0.2">
      <c r="A28" s="43" t="s">
        <v>28</v>
      </c>
      <c r="B28" s="139" t="s">
        <v>54</v>
      </c>
      <c r="C28" s="139"/>
      <c r="D28" s="44"/>
      <c r="E28" s="45"/>
      <c r="F28" s="46"/>
      <c r="G28" s="70">
        <f t="shared" si="2"/>
        <v>0</v>
      </c>
      <c r="H28" s="70">
        <f t="shared" si="1"/>
        <v>0</v>
      </c>
      <c r="I28" s="47"/>
      <c r="J28" s="42"/>
    </row>
    <row r="29" spans="1:10" x14ac:dyDescent="0.2">
      <c r="A29" s="43" t="s">
        <v>29</v>
      </c>
      <c r="B29" s="139" t="s">
        <v>54</v>
      </c>
      <c r="C29" s="139"/>
      <c r="D29" s="44"/>
      <c r="E29" s="45"/>
      <c r="F29" s="46"/>
      <c r="G29" s="70">
        <f t="shared" si="2"/>
        <v>0</v>
      </c>
      <c r="H29" s="70">
        <f t="shared" si="1"/>
        <v>0</v>
      </c>
      <c r="I29" s="47"/>
      <c r="J29" s="42"/>
    </row>
    <row r="30" spans="1:10" x14ac:dyDescent="0.2">
      <c r="A30" s="43" t="s">
        <v>30</v>
      </c>
      <c r="B30" s="139" t="s">
        <v>54</v>
      </c>
      <c r="C30" s="139"/>
      <c r="D30" s="44"/>
      <c r="E30" s="45"/>
      <c r="F30" s="46"/>
      <c r="G30" s="70">
        <f t="shared" si="2"/>
        <v>0</v>
      </c>
      <c r="H30" s="70">
        <f t="shared" si="1"/>
        <v>0</v>
      </c>
      <c r="I30" s="47"/>
      <c r="J30" s="42"/>
    </row>
    <row r="31" spans="1:10" x14ac:dyDescent="0.2">
      <c r="A31" s="43" t="s">
        <v>31</v>
      </c>
      <c r="B31" s="139" t="s">
        <v>54</v>
      </c>
      <c r="C31" s="139"/>
      <c r="D31" s="44"/>
      <c r="E31" s="45"/>
      <c r="F31" s="46"/>
      <c r="G31" s="70">
        <f t="shared" si="2"/>
        <v>0</v>
      </c>
      <c r="H31" s="70">
        <f t="shared" si="1"/>
        <v>0</v>
      </c>
      <c r="I31" s="47"/>
      <c r="J31" s="42"/>
    </row>
    <row r="32" spans="1:10" x14ac:dyDescent="0.2">
      <c r="A32" s="43" t="s">
        <v>32</v>
      </c>
      <c r="B32" s="139" t="s">
        <v>54</v>
      </c>
      <c r="C32" s="139"/>
      <c r="D32" s="44"/>
      <c r="E32" s="45"/>
      <c r="F32" s="46"/>
      <c r="G32" s="70">
        <f t="shared" si="2"/>
        <v>0</v>
      </c>
      <c r="H32" s="70">
        <f t="shared" si="1"/>
        <v>0</v>
      </c>
      <c r="I32" s="47"/>
      <c r="J32" s="42"/>
    </row>
    <row r="33" spans="1:10" x14ac:dyDescent="0.2">
      <c r="A33" s="48" t="s">
        <v>8</v>
      </c>
      <c r="B33" s="144" t="s">
        <v>74</v>
      </c>
      <c r="C33" s="145"/>
      <c r="D33" s="145"/>
      <c r="E33" s="145"/>
      <c r="F33" s="146"/>
      <c r="G33" s="71">
        <f>SUM(G34:G43)</f>
        <v>0</v>
      </c>
      <c r="H33" s="71">
        <f>SUM(H34:H43)</f>
        <v>0</v>
      </c>
      <c r="I33" s="49"/>
      <c r="J33" s="50"/>
    </row>
    <row r="34" spans="1:10" x14ac:dyDescent="0.2">
      <c r="A34" s="43" t="s">
        <v>33</v>
      </c>
      <c r="B34" s="139" t="s">
        <v>54</v>
      </c>
      <c r="C34" s="139"/>
      <c r="D34" s="44"/>
      <c r="E34" s="45"/>
      <c r="F34" s="46"/>
      <c r="G34" s="70">
        <f t="shared" ref="G34:G43" si="3">ROUND(E34*F34,2)</f>
        <v>0</v>
      </c>
      <c r="H34" s="70">
        <f t="shared" si="1"/>
        <v>0</v>
      </c>
      <c r="I34" s="47"/>
      <c r="J34" s="42"/>
    </row>
    <row r="35" spans="1:10" x14ac:dyDescent="0.2">
      <c r="A35" s="43" t="s">
        <v>34</v>
      </c>
      <c r="B35" s="139" t="s">
        <v>54</v>
      </c>
      <c r="C35" s="139"/>
      <c r="D35" s="44"/>
      <c r="E35" s="45"/>
      <c r="F35" s="46"/>
      <c r="G35" s="70">
        <f t="shared" si="3"/>
        <v>0</v>
      </c>
      <c r="H35" s="70">
        <f t="shared" si="1"/>
        <v>0</v>
      </c>
      <c r="I35" s="47"/>
      <c r="J35" s="42"/>
    </row>
    <row r="36" spans="1:10" x14ac:dyDescent="0.2">
      <c r="A36" s="43" t="s">
        <v>35</v>
      </c>
      <c r="B36" s="139" t="s">
        <v>54</v>
      </c>
      <c r="C36" s="139"/>
      <c r="D36" s="44"/>
      <c r="E36" s="45"/>
      <c r="F36" s="46"/>
      <c r="G36" s="70">
        <f t="shared" si="3"/>
        <v>0</v>
      </c>
      <c r="H36" s="70">
        <f t="shared" si="1"/>
        <v>0</v>
      </c>
      <c r="I36" s="47"/>
      <c r="J36" s="42"/>
    </row>
    <row r="37" spans="1:10" x14ac:dyDescent="0.2">
      <c r="A37" s="43" t="s">
        <v>36</v>
      </c>
      <c r="B37" s="139" t="s">
        <v>54</v>
      </c>
      <c r="C37" s="139"/>
      <c r="D37" s="44"/>
      <c r="E37" s="45"/>
      <c r="F37" s="46"/>
      <c r="G37" s="70">
        <f t="shared" si="3"/>
        <v>0</v>
      </c>
      <c r="H37" s="70">
        <f t="shared" si="1"/>
        <v>0</v>
      </c>
      <c r="I37" s="47"/>
      <c r="J37" s="42"/>
    </row>
    <row r="38" spans="1:10" x14ac:dyDescent="0.2">
      <c r="A38" s="43" t="s">
        <v>37</v>
      </c>
      <c r="B38" s="139" t="s">
        <v>54</v>
      </c>
      <c r="C38" s="139"/>
      <c r="D38" s="44"/>
      <c r="E38" s="45"/>
      <c r="F38" s="46"/>
      <c r="G38" s="70">
        <f t="shared" si="3"/>
        <v>0</v>
      </c>
      <c r="H38" s="70">
        <f t="shared" si="1"/>
        <v>0</v>
      </c>
      <c r="I38" s="47"/>
      <c r="J38" s="42"/>
    </row>
    <row r="39" spans="1:10" x14ac:dyDescent="0.2">
      <c r="A39" s="43" t="s">
        <v>38</v>
      </c>
      <c r="B39" s="139" t="s">
        <v>54</v>
      </c>
      <c r="C39" s="139"/>
      <c r="D39" s="44"/>
      <c r="E39" s="45"/>
      <c r="F39" s="46"/>
      <c r="G39" s="70">
        <f t="shared" si="3"/>
        <v>0</v>
      </c>
      <c r="H39" s="70">
        <f t="shared" si="1"/>
        <v>0</v>
      </c>
      <c r="I39" s="47"/>
      <c r="J39" s="42"/>
    </row>
    <row r="40" spans="1:10" x14ac:dyDescent="0.2">
      <c r="A40" s="43" t="s">
        <v>39</v>
      </c>
      <c r="B40" s="139" t="s">
        <v>54</v>
      </c>
      <c r="C40" s="139"/>
      <c r="D40" s="44"/>
      <c r="E40" s="45"/>
      <c r="F40" s="46"/>
      <c r="G40" s="70">
        <f t="shared" si="3"/>
        <v>0</v>
      </c>
      <c r="H40" s="70">
        <f t="shared" si="1"/>
        <v>0</v>
      </c>
      <c r="I40" s="47"/>
      <c r="J40" s="42"/>
    </row>
    <row r="41" spans="1:10" x14ac:dyDescent="0.2">
      <c r="A41" s="43" t="s">
        <v>40</v>
      </c>
      <c r="B41" s="139" t="s">
        <v>54</v>
      </c>
      <c r="C41" s="139"/>
      <c r="D41" s="44"/>
      <c r="E41" s="45"/>
      <c r="F41" s="46"/>
      <c r="G41" s="70">
        <f t="shared" si="3"/>
        <v>0</v>
      </c>
      <c r="H41" s="70">
        <f t="shared" si="1"/>
        <v>0</v>
      </c>
      <c r="I41" s="47"/>
      <c r="J41" s="42"/>
    </row>
    <row r="42" spans="1:10" x14ac:dyDescent="0.2">
      <c r="A42" s="43" t="s">
        <v>41</v>
      </c>
      <c r="B42" s="139" t="s">
        <v>54</v>
      </c>
      <c r="C42" s="139"/>
      <c r="D42" s="44"/>
      <c r="E42" s="45"/>
      <c r="F42" s="46"/>
      <c r="G42" s="70">
        <f t="shared" si="3"/>
        <v>0</v>
      </c>
      <c r="H42" s="70">
        <f t="shared" si="1"/>
        <v>0</v>
      </c>
      <c r="I42" s="47"/>
      <c r="J42" s="42"/>
    </row>
    <row r="43" spans="1:10" x14ac:dyDescent="0.2">
      <c r="A43" s="43" t="s">
        <v>42</v>
      </c>
      <c r="B43" s="139" t="s">
        <v>54</v>
      </c>
      <c r="C43" s="139"/>
      <c r="D43" s="44"/>
      <c r="E43" s="45"/>
      <c r="F43" s="46"/>
      <c r="G43" s="70">
        <f t="shared" si="3"/>
        <v>0</v>
      </c>
      <c r="H43" s="70">
        <f t="shared" si="1"/>
        <v>0</v>
      </c>
      <c r="I43" s="47"/>
      <c r="J43" s="42"/>
    </row>
    <row r="44" spans="1:10" ht="25.5" customHeight="1" x14ac:dyDescent="0.2">
      <c r="A44" s="48" t="s">
        <v>9</v>
      </c>
      <c r="B44" s="144" t="s">
        <v>171</v>
      </c>
      <c r="C44" s="145"/>
      <c r="D44" s="145"/>
      <c r="E44" s="145"/>
      <c r="F44" s="146"/>
      <c r="G44" s="71">
        <f>SUM(G45:G61)</f>
        <v>0</v>
      </c>
      <c r="H44" s="71">
        <f>SUM(H45:H61)</f>
        <v>0</v>
      </c>
      <c r="I44" s="49"/>
      <c r="J44" s="50"/>
    </row>
    <row r="45" spans="1:10" x14ac:dyDescent="0.2">
      <c r="A45" s="43" t="s">
        <v>44</v>
      </c>
      <c r="B45" s="139" t="s">
        <v>12</v>
      </c>
      <c r="C45" s="139"/>
      <c r="D45" s="44"/>
      <c r="E45" s="45"/>
      <c r="F45" s="46"/>
      <c r="G45" s="70">
        <f t="shared" ref="G45:G59" si="4">ROUND(E45*F45,2)</f>
        <v>0</v>
      </c>
      <c r="H45" s="70">
        <f t="shared" ref="H45:H59" si="5">ROUND(G45*$D$7,2)</f>
        <v>0</v>
      </c>
      <c r="I45" s="47"/>
      <c r="J45" s="42"/>
    </row>
    <row r="46" spans="1:10" x14ac:dyDescent="0.2">
      <c r="A46" s="43" t="s">
        <v>45</v>
      </c>
      <c r="B46" s="139" t="s">
        <v>12</v>
      </c>
      <c r="C46" s="139"/>
      <c r="D46" s="44"/>
      <c r="E46" s="45"/>
      <c r="F46" s="46"/>
      <c r="G46" s="70">
        <f t="shared" si="4"/>
        <v>0</v>
      </c>
      <c r="H46" s="70">
        <f t="shared" si="5"/>
        <v>0</v>
      </c>
      <c r="I46" s="47"/>
      <c r="J46" s="42"/>
    </row>
    <row r="47" spans="1:10" x14ac:dyDescent="0.2">
      <c r="A47" s="43" t="s">
        <v>46</v>
      </c>
      <c r="B47" s="139" t="s">
        <v>12</v>
      </c>
      <c r="C47" s="139"/>
      <c r="D47" s="44"/>
      <c r="E47" s="45"/>
      <c r="F47" s="46"/>
      <c r="G47" s="70">
        <f t="shared" si="4"/>
        <v>0</v>
      </c>
      <c r="H47" s="70">
        <f t="shared" si="5"/>
        <v>0</v>
      </c>
      <c r="I47" s="47"/>
      <c r="J47" s="42"/>
    </row>
    <row r="48" spans="1:10" x14ac:dyDescent="0.2">
      <c r="A48" s="43" t="s">
        <v>47</v>
      </c>
      <c r="B48" s="139" t="s">
        <v>12</v>
      </c>
      <c r="C48" s="139"/>
      <c r="D48" s="44"/>
      <c r="E48" s="45"/>
      <c r="F48" s="46"/>
      <c r="G48" s="70">
        <f t="shared" si="4"/>
        <v>0</v>
      </c>
      <c r="H48" s="70">
        <f t="shared" si="5"/>
        <v>0</v>
      </c>
      <c r="I48" s="47"/>
      <c r="J48" s="42"/>
    </row>
    <row r="49" spans="1:19" x14ac:dyDescent="0.2">
      <c r="A49" s="43" t="s">
        <v>48</v>
      </c>
      <c r="B49" s="139" t="s">
        <v>12</v>
      </c>
      <c r="C49" s="139"/>
      <c r="D49" s="44"/>
      <c r="E49" s="45"/>
      <c r="F49" s="46"/>
      <c r="G49" s="70">
        <f t="shared" si="4"/>
        <v>0</v>
      </c>
      <c r="H49" s="70">
        <f t="shared" si="5"/>
        <v>0</v>
      </c>
      <c r="I49" s="47"/>
      <c r="J49" s="42"/>
    </row>
    <row r="50" spans="1:19" x14ac:dyDescent="0.2">
      <c r="A50" s="43" t="s">
        <v>49</v>
      </c>
      <c r="B50" s="139" t="s">
        <v>12</v>
      </c>
      <c r="C50" s="139"/>
      <c r="D50" s="44"/>
      <c r="E50" s="45"/>
      <c r="F50" s="46"/>
      <c r="G50" s="70">
        <f t="shared" si="4"/>
        <v>0</v>
      </c>
      <c r="H50" s="70">
        <f t="shared" si="5"/>
        <v>0</v>
      </c>
      <c r="I50" s="47"/>
      <c r="J50" s="42"/>
    </row>
    <row r="51" spans="1:19" x14ac:dyDescent="0.2">
      <c r="A51" s="43" t="s">
        <v>50</v>
      </c>
      <c r="B51" s="139" t="s">
        <v>12</v>
      </c>
      <c r="C51" s="139"/>
      <c r="D51" s="44"/>
      <c r="E51" s="45"/>
      <c r="F51" s="46"/>
      <c r="G51" s="70">
        <f t="shared" si="4"/>
        <v>0</v>
      </c>
      <c r="H51" s="70">
        <f t="shared" si="5"/>
        <v>0</v>
      </c>
      <c r="I51" s="47"/>
      <c r="J51" s="42"/>
    </row>
    <row r="52" spans="1:19" x14ac:dyDescent="0.2">
      <c r="A52" s="43" t="s">
        <v>51</v>
      </c>
      <c r="B52" s="139" t="s">
        <v>12</v>
      </c>
      <c r="C52" s="139"/>
      <c r="D52" s="44"/>
      <c r="E52" s="45"/>
      <c r="F52" s="46"/>
      <c r="G52" s="70">
        <f t="shared" si="4"/>
        <v>0</v>
      </c>
      <c r="H52" s="70">
        <f t="shared" si="5"/>
        <v>0</v>
      </c>
      <c r="I52" s="47"/>
      <c r="J52" s="42"/>
    </row>
    <row r="53" spans="1:19" x14ac:dyDescent="0.2">
      <c r="A53" s="43" t="s">
        <v>52</v>
      </c>
      <c r="B53" s="139" t="s">
        <v>12</v>
      </c>
      <c r="C53" s="139"/>
      <c r="D53" s="44"/>
      <c r="E53" s="45"/>
      <c r="F53" s="46"/>
      <c r="G53" s="70">
        <f t="shared" si="4"/>
        <v>0</v>
      </c>
      <c r="H53" s="70">
        <f t="shared" si="5"/>
        <v>0</v>
      </c>
      <c r="I53" s="47"/>
      <c r="J53" s="42"/>
    </row>
    <row r="54" spans="1:19" x14ac:dyDescent="0.2">
      <c r="A54" s="43" t="s">
        <v>53</v>
      </c>
      <c r="B54" s="139" t="s">
        <v>12</v>
      </c>
      <c r="C54" s="139"/>
      <c r="D54" s="44"/>
      <c r="E54" s="45"/>
      <c r="F54" s="46"/>
      <c r="G54" s="70">
        <f t="shared" si="4"/>
        <v>0</v>
      </c>
      <c r="H54" s="70">
        <f t="shared" si="5"/>
        <v>0</v>
      </c>
      <c r="I54" s="47"/>
      <c r="J54" s="42"/>
    </row>
    <row r="55" spans="1:19" x14ac:dyDescent="0.2">
      <c r="A55" s="43" t="s">
        <v>94</v>
      </c>
      <c r="B55" s="139" t="s">
        <v>12</v>
      </c>
      <c r="C55" s="139"/>
      <c r="D55" s="44"/>
      <c r="E55" s="45"/>
      <c r="F55" s="46"/>
      <c r="G55" s="70">
        <f t="shared" si="4"/>
        <v>0</v>
      </c>
      <c r="H55" s="70">
        <f t="shared" si="5"/>
        <v>0</v>
      </c>
      <c r="I55" s="47"/>
      <c r="J55" s="42"/>
    </row>
    <row r="56" spans="1:19" x14ac:dyDescent="0.2">
      <c r="A56" s="43" t="s">
        <v>95</v>
      </c>
      <c r="B56" s="139" t="s">
        <v>12</v>
      </c>
      <c r="C56" s="139"/>
      <c r="D56" s="44"/>
      <c r="E56" s="45"/>
      <c r="F56" s="46"/>
      <c r="G56" s="70">
        <f t="shared" si="4"/>
        <v>0</v>
      </c>
      <c r="H56" s="70">
        <f t="shared" si="5"/>
        <v>0</v>
      </c>
      <c r="I56" s="47"/>
      <c r="J56" s="42"/>
    </row>
    <row r="57" spans="1:19" x14ac:dyDescent="0.2">
      <c r="A57" s="43" t="s">
        <v>96</v>
      </c>
      <c r="B57" s="139" t="s">
        <v>12</v>
      </c>
      <c r="C57" s="139"/>
      <c r="D57" s="44"/>
      <c r="E57" s="45"/>
      <c r="F57" s="46"/>
      <c r="G57" s="70">
        <f t="shared" si="4"/>
        <v>0</v>
      </c>
      <c r="H57" s="70">
        <f t="shared" si="5"/>
        <v>0</v>
      </c>
      <c r="I57" s="47"/>
      <c r="J57" s="42"/>
    </row>
    <row r="58" spans="1:19" x14ac:dyDescent="0.2">
      <c r="A58" s="43" t="s">
        <v>97</v>
      </c>
      <c r="B58" s="139" t="s">
        <v>12</v>
      </c>
      <c r="C58" s="139"/>
      <c r="D58" s="44"/>
      <c r="E58" s="45"/>
      <c r="F58" s="46"/>
      <c r="G58" s="70">
        <f t="shared" si="4"/>
        <v>0</v>
      </c>
      <c r="H58" s="70">
        <f t="shared" si="5"/>
        <v>0</v>
      </c>
      <c r="I58" s="47"/>
      <c r="J58" s="42"/>
    </row>
    <row r="59" spans="1:19" x14ac:dyDescent="0.2">
      <c r="A59" s="43" t="s">
        <v>98</v>
      </c>
      <c r="B59" s="139" t="s">
        <v>12</v>
      </c>
      <c r="C59" s="139"/>
      <c r="D59" s="44"/>
      <c r="E59" s="45"/>
      <c r="F59" s="46"/>
      <c r="G59" s="70">
        <f t="shared" si="4"/>
        <v>0</v>
      </c>
      <c r="H59" s="70">
        <f t="shared" si="5"/>
        <v>0</v>
      </c>
      <c r="I59" s="47"/>
      <c r="J59" s="42"/>
    </row>
    <row r="60" spans="1:19" ht="51.75" customHeight="1" x14ac:dyDescent="0.2">
      <c r="A60" s="48" t="s">
        <v>10</v>
      </c>
      <c r="B60" s="144" t="s">
        <v>116</v>
      </c>
      <c r="C60" s="145"/>
      <c r="D60" s="145"/>
      <c r="E60" s="145"/>
      <c r="F60" s="146"/>
      <c r="G60" s="71">
        <f>SUM(G61:G75)</f>
        <v>0</v>
      </c>
      <c r="H60" s="71">
        <f>SUM(H61:H75)</f>
        <v>0</v>
      </c>
      <c r="I60" s="49"/>
      <c r="J60" s="42"/>
      <c r="K60" s="51" t="s">
        <v>118</v>
      </c>
      <c r="L60" s="51" t="s">
        <v>119</v>
      </c>
      <c r="M60" s="51" t="s">
        <v>120</v>
      </c>
      <c r="N60" s="51" t="s">
        <v>121</v>
      </c>
      <c r="O60" s="51" t="s">
        <v>122</v>
      </c>
      <c r="P60" s="51" t="s">
        <v>123</v>
      </c>
      <c r="Q60" s="51" t="s">
        <v>124</v>
      </c>
      <c r="R60" s="51" t="s">
        <v>125</v>
      </c>
    </row>
    <row r="61" spans="1:19" x14ac:dyDescent="0.2">
      <c r="A61" s="43" t="s">
        <v>55</v>
      </c>
      <c r="B61" s="139" t="s">
        <v>117</v>
      </c>
      <c r="C61" s="139"/>
      <c r="D61" s="44"/>
      <c r="E61" s="74">
        <v>1</v>
      </c>
      <c r="F61" s="70">
        <f>R61</f>
        <v>0</v>
      </c>
      <c r="G61" s="70">
        <f t="shared" ref="G61:G75" si="6">ROUND(E61*F61,2)</f>
        <v>0</v>
      </c>
      <c r="H61" s="70">
        <f t="shared" si="1"/>
        <v>0</v>
      </c>
      <c r="I61" s="47"/>
      <c r="J61" s="42"/>
      <c r="K61" s="52"/>
      <c r="L61" s="53"/>
      <c r="M61" s="53"/>
      <c r="N61" s="53"/>
      <c r="O61" s="73" t="str">
        <f>IFERROR(ROUND((L61-N61)/M61,2),"0")</f>
        <v>0</v>
      </c>
      <c r="P61" s="53"/>
      <c r="Q61" s="55"/>
      <c r="R61" s="73">
        <f>O61*P61*Q61</f>
        <v>0</v>
      </c>
      <c r="S61" s="77" t="str">
        <f ca="1">IF(K61=0," ",IF(K61+(M61*30.5)&lt;TODAY(),"DĖMESIO! Patikrinkite, ar nurodytas turtas dar nėra nudėvėtas, amortizuotas"," "))</f>
        <v xml:space="preserve"> </v>
      </c>
    </row>
    <row r="62" spans="1:19" x14ac:dyDescent="0.2">
      <c r="A62" s="43" t="s">
        <v>56</v>
      </c>
      <c r="B62" s="139" t="s">
        <v>117</v>
      </c>
      <c r="C62" s="139"/>
      <c r="D62" s="44"/>
      <c r="E62" s="74">
        <v>1</v>
      </c>
      <c r="F62" s="70">
        <f t="shared" ref="F62:F75" si="7">R62</f>
        <v>0</v>
      </c>
      <c r="G62" s="70">
        <f t="shared" si="6"/>
        <v>0</v>
      </c>
      <c r="H62" s="70">
        <f t="shared" si="1"/>
        <v>0</v>
      </c>
      <c r="I62" s="47"/>
      <c r="J62" s="42"/>
      <c r="K62" s="52"/>
      <c r="L62" s="53"/>
      <c r="M62" s="53"/>
      <c r="N62" s="53"/>
      <c r="O62" s="73" t="str">
        <f t="shared" ref="O62:O75" si="8">IFERROR(ROUND((L62-N62)/M62,2),"0")</f>
        <v>0</v>
      </c>
      <c r="P62" s="53"/>
      <c r="Q62" s="55"/>
      <c r="R62" s="73">
        <f t="shared" ref="R62:R75" si="9">O62*P62*Q62</f>
        <v>0</v>
      </c>
      <c r="S62" s="77" t="str">
        <f t="shared" ref="S62:S75" ca="1" si="10">IF(K62=0," ",IF(K62+(M62*30.5)&lt;TODAY(),"DĖMESIO! Patikrinkite, ar nurodytas turtas dar nėra nudėvėtas, amortizuotas"," "))</f>
        <v xml:space="preserve"> </v>
      </c>
    </row>
    <row r="63" spans="1:19" x14ac:dyDescent="0.2">
      <c r="A63" s="43" t="s">
        <v>57</v>
      </c>
      <c r="B63" s="139" t="s">
        <v>117</v>
      </c>
      <c r="C63" s="139"/>
      <c r="D63" s="44"/>
      <c r="E63" s="74">
        <v>1</v>
      </c>
      <c r="F63" s="70">
        <f t="shared" si="7"/>
        <v>0</v>
      </c>
      <c r="G63" s="70">
        <f t="shared" si="6"/>
        <v>0</v>
      </c>
      <c r="H63" s="70">
        <f t="shared" si="1"/>
        <v>0</v>
      </c>
      <c r="I63" s="47"/>
      <c r="J63" s="42"/>
      <c r="K63" s="52"/>
      <c r="L63" s="53"/>
      <c r="M63" s="53"/>
      <c r="N63" s="53"/>
      <c r="O63" s="73" t="str">
        <f t="shared" si="8"/>
        <v>0</v>
      </c>
      <c r="P63" s="53"/>
      <c r="Q63" s="55"/>
      <c r="R63" s="73">
        <f t="shared" si="9"/>
        <v>0</v>
      </c>
      <c r="S63" s="77" t="str">
        <f t="shared" ca="1" si="10"/>
        <v xml:space="preserve"> </v>
      </c>
    </row>
    <row r="64" spans="1:19" x14ac:dyDescent="0.2">
      <c r="A64" s="43" t="s">
        <v>58</v>
      </c>
      <c r="B64" s="139" t="s">
        <v>117</v>
      </c>
      <c r="C64" s="139"/>
      <c r="D64" s="44"/>
      <c r="E64" s="74">
        <v>1</v>
      </c>
      <c r="F64" s="70">
        <f t="shared" si="7"/>
        <v>0</v>
      </c>
      <c r="G64" s="70">
        <f t="shared" si="6"/>
        <v>0</v>
      </c>
      <c r="H64" s="70">
        <f t="shared" si="1"/>
        <v>0</v>
      </c>
      <c r="I64" s="47"/>
      <c r="J64" s="42"/>
      <c r="K64" s="52"/>
      <c r="L64" s="53"/>
      <c r="M64" s="53"/>
      <c r="N64" s="53"/>
      <c r="O64" s="73" t="str">
        <f t="shared" si="8"/>
        <v>0</v>
      </c>
      <c r="P64" s="53"/>
      <c r="Q64" s="55"/>
      <c r="R64" s="73">
        <f t="shared" si="9"/>
        <v>0</v>
      </c>
      <c r="S64" s="77" t="str">
        <f t="shared" ca="1" si="10"/>
        <v xml:space="preserve"> </v>
      </c>
    </row>
    <row r="65" spans="1:19" x14ac:dyDescent="0.2">
      <c r="A65" s="43" t="s">
        <v>59</v>
      </c>
      <c r="B65" s="139" t="s">
        <v>117</v>
      </c>
      <c r="C65" s="139"/>
      <c r="D65" s="44"/>
      <c r="E65" s="74">
        <v>1</v>
      </c>
      <c r="F65" s="70">
        <f t="shared" si="7"/>
        <v>0</v>
      </c>
      <c r="G65" s="70">
        <f t="shared" si="6"/>
        <v>0</v>
      </c>
      <c r="H65" s="70">
        <f t="shared" si="1"/>
        <v>0</v>
      </c>
      <c r="I65" s="47"/>
      <c r="J65" s="42"/>
      <c r="K65" s="52"/>
      <c r="L65" s="53"/>
      <c r="M65" s="53"/>
      <c r="N65" s="53"/>
      <c r="O65" s="73" t="str">
        <f t="shared" si="8"/>
        <v>0</v>
      </c>
      <c r="P65" s="53"/>
      <c r="Q65" s="55"/>
      <c r="R65" s="73">
        <f t="shared" si="9"/>
        <v>0</v>
      </c>
      <c r="S65" s="77" t="str">
        <f t="shared" ca="1" si="10"/>
        <v xml:space="preserve"> </v>
      </c>
    </row>
    <row r="66" spans="1:19" x14ac:dyDescent="0.2">
      <c r="A66" s="43" t="s">
        <v>60</v>
      </c>
      <c r="B66" s="139" t="s">
        <v>117</v>
      </c>
      <c r="C66" s="139"/>
      <c r="D66" s="44"/>
      <c r="E66" s="74">
        <v>1</v>
      </c>
      <c r="F66" s="70">
        <f t="shared" si="7"/>
        <v>0</v>
      </c>
      <c r="G66" s="70">
        <f t="shared" si="6"/>
        <v>0</v>
      </c>
      <c r="H66" s="70">
        <f t="shared" si="1"/>
        <v>0</v>
      </c>
      <c r="I66" s="47"/>
      <c r="J66" s="42"/>
      <c r="K66" s="52"/>
      <c r="L66" s="53"/>
      <c r="M66" s="53"/>
      <c r="N66" s="53"/>
      <c r="O66" s="73" t="str">
        <f t="shared" si="8"/>
        <v>0</v>
      </c>
      <c r="P66" s="53"/>
      <c r="Q66" s="55"/>
      <c r="R66" s="73">
        <f t="shared" si="9"/>
        <v>0</v>
      </c>
      <c r="S66" s="77" t="str">
        <f t="shared" ca="1" si="10"/>
        <v xml:space="preserve"> </v>
      </c>
    </row>
    <row r="67" spans="1:19" x14ac:dyDescent="0.2">
      <c r="A67" s="43" t="s">
        <v>61</v>
      </c>
      <c r="B67" s="139" t="s">
        <v>117</v>
      </c>
      <c r="C67" s="139"/>
      <c r="D67" s="44"/>
      <c r="E67" s="74">
        <v>1</v>
      </c>
      <c r="F67" s="70">
        <f t="shared" si="7"/>
        <v>0</v>
      </c>
      <c r="G67" s="70">
        <f t="shared" si="6"/>
        <v>0</v>
      </c>
      <c r="H67" s="70">
        <f t="shared" si="1"/>
        <v>0</v>
      </c>
      <c r="I67" s="47"/>
      <c r="J67" s="42"/>
      <c r="K67" s="52"/>
      <c r="L67" s="53"/>
      <c r="M67" s="53"/>
      <c r="N67" s="53"/>
      <c r="O67" s="73" t="str">
        <f t="shared" si="8"/>
        <v>0</v>
      </c>
      <c r="P67" s="53"/>
      <c r="Q67" s="55"/>
      <c r="R67" s="73">
        <f t="shared" si="9"/>
        <v>0</v>
      </c>
      <c r="S67" s="77" t="str">
        <f t="shared" ca="1" si="10"/>
        <v xml:space="preserve"> </v>
      </c>
    </row>
    <row r="68" spans="1:19" x14ac:dyDescent="0.2">
      <c r="A68" s="43" t="s">
        <v>62</v>
      </c>
      <c r="B68" s="139" t="s">
        <v>117</v>
      </c>
      <c r="C68" s="139"/>
      <c r="D68" s="44"/>
      <c r="E68" s="74">
        <v>1</v>
      </c>
      <c r="F68" s="70">
        <f t="shared" si="7"/>
        <v>0</v>
      </c>
      <c r="G68" s="70">
        <f t="shared" si="6"/>
        <v>0</v>
      </c>
      <c r="H68" s="70">
        <f t="shared" si="1"/>
        <v>0</v>
      </c>
      <c r="I68" s="47"/>
      <c r="J68" s="42"/>
      <c r="K68" s="52"/>
      <c r="L68" s="53"/>
      <c r="M68" s="53"/>
      <c r="N68" s="53"/>
      <c r="O68" s="73" t="str">
        <f t="shared" si="8"/>
        <v>0</v>
      </c>
      <c r="P68" s="53"/>
      <c r="Q68" s="55"/>
      <c r="R68" s="73">
        <f t="shared" si="9"/>
        <v>0</v>
      </c>
      <c r="S68" s="77" t="str">
        <f t="shared" ca="1" si="10"/>
        <v xml:space="preserve"> </v>
      </c>
    </row>
    <row r="69" spans="1:19" x14ac:dyDescent="0.2">
      <c r="A69" s="43" t="s">
        <v>63</v>
      </c>
      <c r="B69" s="139" t="s">
        <v>117</v>
      </c>
      <c r="C69" s="139"/>
      <c r="D69" s="44"/>
      <c r="E69" s="74">
        <v>1</v>
      </c>
      <c r="F69" s="70">
        <f t="shared" si="7"/>
        <v>0</v>
      </c>
      <c r="G69" s="70">
        <f t="shared" si="6"/>
        <v>0</v>
      </c>
      <c r="H69" s="70">
        <f t="shared" si="1"/>
        <v>0</v>
      </c>
      <c r="I69" s="47"/>
      <c r="J69" s="42"/>
      <c r="K69" s="52"/>
      <c r="L69" s="53"/>
      <c r="M69" s="53"/>
      <c r="N69" s="53"/>
      <c r="O69" s="73" t="str">
        <f t="shared" si="8"/>
        <v>0</v>
      </c>
      <c r="P69" s="53"/>
      <c r="Q69" s="55"/>
      <c r="R69" s="73">
        <f t="shared" si="9"/>
        <v>0</v>
      </c>
      <c r="S69" s="77" t="str">
        <f t="shared" ca="1" si="10"/>
        <v xml:space="preserve"> </v>
      </c>
    </row>
    <row r="70" spans="1:19" x14ac:dyDescent="0.2">
      <c r="A70" s="43" t="s">
        <v>64</v>
      </c>
      <c r="B70" s="139" t="s">
        <v>117</v>
      </c>
      <c r="C70" s="139"/>
      <c r="D70" s="44"/>
      <c r="E70" s="74">
        <v>1</v>
      </c>
      <c r="F70" s="70">
        <f t="shared" si="7"/>
        <v>0</v>
      </c>
      <c r="G70" s="70">
        <f t="shared" si="6"/>
        <v>0</v>
      </c>
      <c r="H70" s="70">
        <f t="shared" si="1"/>
        <v>0</v>
      </c>
      <c r="I70" s="47"/>
      <c r="J70" s="42"/>
      <c r="K70" s="52"/>
      <c r="L70" s="53"/>
      <c r="M70" s="53"/>
      <c r="N70" s="53"/>
      <c r="O70" s="73" t="str">
        <f t="shared" si="8"/>
        <v>0</v>
      </c>
      <c r="P70" s="53"/>
      <c r="Q70" s="55"/>
      <c r="R70" s="73">
        <f t="shared" si="9"/>
        <v>0</v>
      </c>
      <c r="S70" s="77" t="str">
        <f t="shared" ca="1" si="10"/>
        <v xml:space="preserve"> </v>
      </c>
    </row>
    <row r="71" spans="1:19" x14ac:dyDescent="0.2">
      <c r="A71" s="43" t="s">
        <v>133</v>
      </c>
      <c r="B71" s="139" t="s">
        <v>117</v>
      </c>
      <c r="C71" s="139"/>
      <c r="D71" s="44"/>
      <c r="E71" s="74">
        <v>1</v>
      </c>
      <c r="F71" s="70">
        <f t="shared" si="7"/>
        <v>0</v>
      </c>
      <c r="G71" s="70">
        <f t="shared" si="6"/>
        <v>0</v>
      </c>
      <c r="H71" s="70">
        <f t="shared" si="1"/>
        <v>0</v>
      </c>
      <c r="I71" s="47"/>
      <c r="J71" s="42"/>
      <c r="K71" s="52"/>
      <c r="L71" s="53"/>
      <c r="M71" s="53"/>
      <c r="N71" s="53"/>
      <c r="O71" s="73" t="str">
        <f t="shared" si="8"/>
        <v>0</v>
      </c>
      <c r="P71" s="53"/>
      <c r="Q71" s="55"/>
      <c r="R71" s="73">
        <f t="shared" si="9"/>
        <v>0</v>
      </c>
      <c r="S71" s="77" t="str">
        <f t="shared" ca="1" si="10"/>
        <v xml:space="preserve"> </v>
      </c>
    </row>
    <row r="72" spans="1:19" x14ac:dyDescent="0.2">
      <c r="A72" s="43" t="s">
        <v>134</v>
      </c>
      <c r="B72" s="139" t="s">
        <v>117</v>
      </c>
      <c r="C72" s="139"/>
      <c r="D72" s="44"/>
      <c r="E72" s="74">
        <v>1</v>
      </c>
      <c r="F72" s="70">
        <f t="shared" si="7"/>
        <v>0</v>
      </c>
      <c r="G72" s="70">
        <f t="shared" si="6"/>
        <v>0</v>
      </c>
      <c r="H72" s="70">
        <f t="shared" si="1"/>
        <v>0</v>
      </c>
      <c r="I72" s="47"/>
      <c r="J72" s="42"/>
      <c r="K72" s="52"/>
      <c r="L72" s="53"/>
      <c r="M72" s="53"/>
      <c r="N72" s="53"/>
      <c r="O72" s="73" t="str">
        <f t="shared" si="8"/>
        <v>0</v>
      </c>
      <c r="P72" s="53"/>
      <c r="Q72" s="55"/>
      <c r="R72" s="73">
        <f t="shared" si="9"/>
        <v>0</v>
      </c>
      <c r="S72" s="77" t="str">
        <f t="shared" ca="1" si="10"/>
        <v xml:space="preserve"> </v>
      </c>
    </row>
    <row r="73" spans="1:19" x14ac:dyDescent="0.2">
      <c r="A73" s="43" t="s">
        <v>135</v>
      </c>
      <c r="B73" s="139" t="s">
        <v>117</v>
      </c>
      <c r="C73" s="139"/>
      <c r="D73" s="44"/>
      <c r="E73" s="74">
        <v>1</v>
      </c>
      <c r="F73" s="70">
        <f t="shared" si="7"/>
        <v>0</v>
      </c>
      <c r="G73" s="70">
        <f t="shared" si="6"/>
        <v>0</v>
      </c>
      <c r="H73" s="70">
        <f t="shared" si="1"/>
        <v>0</v>
      </c>
      <c r="I73" s="47"/>
      <c r="J73" s="42"/>
      <c r="K73" s="52"/>
      <c r="L73" s="53"/>
      <c r="M73" s="53"/>
      <c r="N73" s="53"/>
      <c r="O73" s="73" t="str">
        <f t="shared" si="8"/>
        <v>0</v>
      </c>
      <c r="P73" s="53"/>
      <c r="Q73" s="55"/>
      <c r="R73" s="73">
        <f t="shared" si="9"/>
        <v>0</v>
      </c>
      <c r="S73" s="77" t="str">
        <f t="shared" ca="1" si="10"/>
        <v xml:space="preserve"> </v>
      </c>
    </row>
    <row r="74" spans="1:19" x14ac:dyDescent="0.2">
      <c r="A74" s="43" t="s">
        <v>136</v>
      </c>
      <c r="B74" s="139" t="s">
        <v>117</v>
      </c>
      <c r="C74" s="139"/>
      <c r="D74" s="44"/>
      <c r="E74" s="74">
        <v>1</v>
      </c>
      <c r="F74" s="70">
        <f t="shared" si="7"/>
        <v>0</v>
      </c>
      <c r="G74" s="70">
        <f t="shared" si="6"/>
        <v>0</v>
      </c>
      <c r="H74" s="70">
        <f t="shared" si="1"/>
        <v>0</v>
      </c>
      <c r="I74" s="47"/>
      <c r="J74" s="42"/>
      <c r="K74" s="52"/>
      <c r="L74" s="53"/>
      <c r="M74" s="53"/>
      <c r="N74" s="53"/>
      <c r="O74" s="73" t="str">
        <f t="shared" si="8"/>
        <v>0</v>
      </c>
      <c r="P74" s="53"/>
      <c r="Q74" s="55"/>
      <c r="R74" s="73">
        <f t="shared" si="9"/>
        <v>0</v>
      </c>
      <c r="S74" s="77" t="str">
        <f t="shared" ca="1" si="10"/>
        <v xml:space="preserve"> </v>
      </c>
    </row>
    <row r="75" spans="1:19" x14ac:dyDescent="0.2">
      <c r="A75" s="43" t="s">
        <v>137</v>
      </c>
      <c r="B75" s="139" t="s">
        <v>117</v>
      </c>
      <c r="C75" s="139"/>
      <c r="D75" s="44"/>
      <c r="E75" s="74">
        <v>1</v>
      </c>
      <c r="F75" s="70">
        <f t="shared" si="7"/>
        <v>0</v>
      </c>
      <c r="G75" s="70">
        <f t="shared" si="6"/>
        <v>0</v>
      </c>
      <c r="H75" s="70">
        <f t="shared" si="1"/>
        <v>0</v>
      </c>
      <c r="I75" s="47"/>
      <c r="J75" s="42"/>
      <c r="K75" s="52"/>
      <c r="L75" s="53"/>
      <c r="M75" s="53"/>
      <c r="N75" s="53"/>
      <c r="O75" s="73" t="str">
        <f t="shared" si="8"/>
        <v>0</v>
      </c>
      <c r="P75" s="53"/>
      <c r="Q75" s="55"/>
      <c r="R75" s="73">
        <f t="shared" si="9"/>
        <v>0</v>
      </c>
      <c r="S75" s="77" t="str">
        <f t="shared" ca="1" si="10"/>
        <v xml:space="preserve"> </v>
      </c>
    </row>
    <row r="76" spans="1:19" ht="39" customHeight="1" x14ac:dyDescent="0.2">
      <c r="A76" s="48" t="s">
        <v>65</v>
      </c>
      <c r="B76" s="140" t="s">
        <v>80</v>
      </c>
      <c r="C76" s="141"/>
      <c r="D76" s="141"/>
      <c r="E76" s="141"/>
      <c r="F76" s="142"/>
      <c r="G76" s="71">
        <f>SUM(G77:G126)</f>
        <v>0</v>
      </c>
      <c r="H76" s="71">
        <f>SUM(H77:H126)</f>
        <v>0</v>
      </c>
      <c r="I76" s="57"/>
      <c r="J76" s="42"/>
      <c r="K76" s="51" t="s">
        <v>173</v>
      </c>
    </row>
    <row r="77" spans="1:19" x14ac:dyDescent="0.2">
      <c r="A77" s="127" t="s">
        <v>66</v>
      </c>
      <c r="B77" s="130" t="s">
        <v>113</v>
      </c>
      <c r="C77" s="47" t="s">
        <v>114</v>
      </c>
      <c r="D77" s="133" t="s">
        <v>5</v>
      </c>
      <c r="E77" s="136"/>
      <c r="F77" s="121" t="str">
        <f>IFERROR(ROUND(AVERAGE(K77:K81),2),"0")</f>
        <v>0</v>
      </c>
      <c r="G77" s="121">
        <f>ROUND(E77*F77,2)</f>
        <v>0</v>
      </c>
      <c r="H77" s="121">
        <f>ROUND(G77*$D$7,2)</f>
        <v>0</v>
      </c>
      <c r="I77" s="124"/>
      <c r="J77" s="58"/>
      <c r="K77" s="53"/>
    </row>
    <row r="78" spans="1:19" x14ac:dyDescent="0.2">
      <c r="A78" s="128"/>
      <c r="B78" s="131"/>
      <c r="C78" s="47" t="s">
        <v>114</v>
      </c>
      <c r="D78" s="134"/>
      <c r="E78" s="137"/>
      <c r="F78" s="122"/>
      <c r="G78" s="122"/>
      <c r="H78" s="122"/>
      <c r="I78" s="125"/>
      <c r="J78" s="58"/>
      <c r="K78" s="53"/>
    </row>
    <row r="79" spans="1:19" x14ac:dyDescent="0.2">
      <c r="A79" s="128"/>
      <c r="B79" s="131"/>
      <c r="C79" s="47" t="s">
        <v>114</v>
      </c>
      <c r="D79" s="134"/>
      <c r="E79" s="137"/>
      <c r="F79" s="122"/>
      <c r="G79" s="122"/>
      <c r="H79" s="122"/>
      <c r="I79" s="125"/>
      <c r="J79" s="58"/>
      <c r="K79" s="53"/>
    </row>
    <row r="80" spans="1:19" x14ac:dyDescent="0.2">
      <c r="A80" s="128"/>
      <c r="B80" s="131"/>
      <c r="C80" s="47" t="s">
        <v>114</v>
      </c>
      <c r="D80" s="134"/>
      <c r="E80" s="137"/>
      <c r="F80" s="122"/>
      <c r="G80" s="122"/>
      <c r="H80" s="122"/>
      <c r="I80" s="125"/>
      <c r="J80" s="58"/>
      <c r="K80" s="53"/>
    </row>
    <row r="81" spans="1:11" x14ac:dyDescent="0.2">
      <c r="A81" s="129"/>
      <c r="B81" s="132"/>
      <c r="C81" s="47" t="s">
        <v>114</v>
      </c>
      <c r="D81" s="135"/>
      <c r="E81" s="138"/>
      <c r="F81" s="123"/>
      <c r="G81" s="123"/>
      <c r="H81" s="123"/>
      <c r="I81" s="126"/>
      <c r="J81" s="58"/>
      <c r="K81" s="53"/>
    </row>
    <row r="82" spans="1:11" x14ac:dyDescent="0.2">
      <c r="A82" s="127" t="s">
        <v>67</v>
      </c>
      <c r="B82" s="130" t="s">
        <v>113</v>
      </c>
      <c r="C82" s="47" t="s">
        <v>114</v>
      </c>
      <c r="D82" s="133" t="s">
        <v>5</v>
      </c>
      <c r="E82" s="136"/>
      <c r="F82" s="121" t="str">
        <f t="shared" ref="F82" si="11">IFERROR(ROUND(AVERAGE(K82:K86),2),"0")</f>
        <v>0</v>
      </c>
      <c r="G82" s="121">
        <f>ROUND(E82*F82,2)</f>
        <v>0</v>
      </c>
      <c r="H82" s="121">
        <f>ROUND(G82*$D$7,2)</f>
        <v>0</v>
      </c>
      <c r="I82" s="124"/>
      <c r="J82" s="58"/>
      <c r="K82" s="53"/>
    </row>
    <row r="83" spans="1:11" x14ac:dyDescent="0.2">
      <c r="A83" s="128"/>
      <c r="B83" s="131"/>
      <c r="C83" s="47" t="s">
        <v>114</v>
      </c>
      <c r="D83" s="134"/>
      <c r="E83" s="137"/>
      <c r="F83" s="122"/>
      <c r="G83" s="122"/>
      <c r="H83" s="122"/>
      <c r="I83" s="125"/>
      <c r="J83" s="58"/>
      <c r="K83" s="53"/>
    </row>
    <row r="84" spans="1:11" x14ac:dyDescent="0.2">
      <c r="A84" s="128"/>
      <c r="B84" s="131"/>
      <c r="C84" s="47" t="s">
        <v>114</v>
      </c>
      <c r="D84" s="134"/>
      <c r="E84" s="137"/>
      <c r="F84" s="122"/>
      <c r="G84" s="122"/>
      <c r="H84" s="122"/>
      <c r="I84" s="125"/>
      <c r="J84" s="58"/>
      <c r="K84" s="53"/>
    </row>
    <row r="85" spans="1:11" x14ac:dyDescent="0.2">
      <c r="A85" s="128"/>
      <c r="B85" s="131"/>
      <c r="C85" s="47" t="s">
        <v>114</v>
      </c>
      <c r="D85" s="134"/>
      <c r="E85" s="137"/>
      <c r="F85" s="122"/>
      <c r="G85" s="122"/>
      <c r="H85" s="122"/>
      <c r="I85" s="125"/>
      <c r="J85" s="58"/>
      <c r="K85" s="53"/>
    </row>
    <row r="86" spans="1:11" x14ac:dyDescent="0.2">
      <c r="A86" s="129"/>
      <c r="B86" s="132"/>
      <c r="C86" s="47" t="s">
        <v>114</v>
      </c>
      <c r="D86" s="135"/>
      <c r="E86" s="138"/>
      <c r="F86" s="123"/>
      <c r="G86" s="123"/>
      <c r="H86" s="123"/>
      <c r="I86" s="126"/>
      <c r="J86" s="58"/>
      <c r="K86" s="53"/>
    </row>
    <row r="87" spans="1:11" x14ac:dyDescent="0.2">
      <c r="A87" s="127" t="s">
        <v>68</v>
      </c>
      <c r="B87" s="130" t="s">
        <v>113</v>
      </c>
      <c r="C87" s="47" t="s">
        <v>114</v>
      </c>
      <c r="D87" s="133" t="s">
        <v>5</v>
      </c>
      <c r="E87" s="136"/>
      <c r="F87" s="121" t="str">
        <f t="shared" ref="F87" si="12">IFERROR(ROUND(AVERAGE(K87:K91),2),"0")</f>
        <v>0</v>
      </c>
      <c r="G87" s="121">
        <f>ROUND(E87*F87,2)</f>
        <v>0</v>
      </c>
      <c r="H87" s="121">
        <f>ROUND(G87*$D$7,2)</f>
        <v>0</v>
      </c>
      <c r="I87" s="124"/>
      <c r="J87" s="58"/>
      <c r="K87" s="53"/>
    </row>
    <row r="88" spans="1:11" x14ac:dyDescent="0.2">
      <c r="A88" s="128"/>
      <c r="B88" s="131"/>
      <c r="C88" s="47" t="s">
        <v>114</v>
      </c>
      <c r="D88" s="134"/>
      <c r="E88" s="137"/>
      <c r="F88" s="122"/>
      <c r="G88" s="122"/>
      <c r="H88" s="122"/>
      <c r="I88" s="125"/>
      <c r="J88" s="58"/>
      <c r="K88" s="53"/>
    </row>
    <row r="89" spans="1:11" x14ac:dyDescent="0.2">
      <c r="A89" s="128"/>
      <c r="B89" s="131"/>
      <c r="C89" s="47" t="s">
        <v>114</v>
      </c>
      <c r="D89" s="134"/>
      <c r="E89" s="137"/>
      <c r="F89" s="122"/>
      <c r="G89" s="122"/>
      <c r="H89" s="122"/>
      <c r="I89" s="125"/>
      <c r="J89" s="58"/>
      <c r="K89" s="53"/>
    </row>
    <row r="90" spans="1:11" x14ac:dyDescent="0.2">
      <c r="A90" s="128"/>
      <c r="B90" s="131"/>
      <c r="C90" s="47" t="s">
        <v>114</v>
      </c>
      <c r="D90" s="134"/>
      <c r="E90" s="137"/>
      <c r="F90" s="122"/>
      <c r="G90" s="122"/>
      <c r="H90" s="122"/>
      <c r="I90" s="125"/>
      <c r="J90" s="58"/>
      <c r="K90" s="53"/>
    </row>
    <row r="91" spans="1:11" x14ac:dyDescent="0.2">
      <c r="A91" s="129"/>
      <c r="B91" s="132"/>
      <c r="C91" s="47" t="s">
        <v>114</v>
      </c>
      <c r="D91" s="135"/>
      <c r="E91" s="138"/>
      <c r="F91" s="123"/>
      <c r="G91" s="123"/>
      <c r="H91" s="123"/>
      <c r="I91" s="126"/>
      <c r="J91" s="58"/>
      <c r="K91" s="53"/>
    </row>
    <row r="92" spans="1:11" x14ac:dyDescent="0.2">
      <c r="A92" s="127" t="s">
        <v>69</v>
      </c>
      <c r="B92" s="130" t="s">
        <v>113</v>
      </c>
      <c r="C92" s="47" t="s">
        <v>114</v>
      </c>
      <c r="D92" s="133" t="s">
        <v>5</v>
      </c>
      <c r="E92" s="136"/>
      <c r="F92" s="121" t="str">
        <f t="shared" ref="F92" si="13">IFERROR(ROUND(AVERAGE(K92:K96),2),"0")</f>
        <v>0</v>
      </c>
      <c r="G92" s="121">
        <f>ROUND(E92*F92,2)</f>
        <v>0</v>
      </c>
      <c r="H92" s="121">
        <f>ROUND(G92*$D$7,2)</f>
        <v>0</v>
      </c>
      <c r="I92" s="124"/>
      <c r="J92" s="58"/>
      <c r="K92" s="53"/>
    </row>
    <row r="93" spans="1:11" x14ac:dyDescent="0.2">
      <c r="A93" s="128"/>
      <c r="B93" s="131"/>
      <c r="C93" s="47" t="s">
        <v>114</v>
      </c>
      <c r="D93" s="134"/>
      <c r="E93" s="137"/>
      <c r="F93" s="122"/>
      <c r="G93" s="122"/>
      <c r="H93" s="122"/>
      <c r="I93" s="125"/>
      <c r="J93" s="58"/>
      <c r="K93" s="53"/>
    </row>
    <row r="94" spans="1:11" x14ac:dyDescent="0.2">
      <c r="A94" s="128"/>
      <c r="B94" s="131"/>
      <c r="C94" s="47" t="s">
        <v>114</v>
      </c>
      <c r="D94" s="134"/>
      <c r="E94" s="137"/>
      <c r="F94" s="122"/>
      <c r="G94" s="122"/>
      <c r="H94" s="122"/>
      <c r="I94" s="125"/>
      <c r="J94" s="58"/>
      <c r="K94" s="53"/>
    </row>
    <row r="95" spans="1:11" x14ac:dyDescent="0.2">
      <c r="A95" s="128"/>
      <c r="B95" s="131"/>
      <c r="C95" s="47" t="s">
        <v>114</v>
      </c>
      <c r="D95" s="134"/>
      <c r="E95" s="137"/>
      <c r="F95" s="122"/>
      <c r="G95" s="122"/>
      <c r="H95" s="122"/>
      <c r="I95" s="125"/>
      <c r="J95" s="58"/>
      <c r="K95" s="53"/>
    </row>
    <row r="96" spans="1:11" x14ac:dyDescent="0.2">
      <c r="A96" s="129"/>
      <c r="B96" s="132"/>
      <c r="C96" s="47" t="s">
        <v>114</v>
      </c>
      <c r="D96" s="135"/>
      <c r="E96" s="138"/>
      <c r="F96" s="123"/>
      <c r="G96" s="123"/>
      <c r="H96" s="123"/>
      <c r="I96" s="126"/>
      <c r="J96" s="58"/>
      <c r="K96" s="53"/>
    </row>
    <row r="97" spans="1:11" x14ac:dyDescent="0.2">
      <c r="A97" s="127" t="s">
        <v>70</v>
      </c>
      <c r="B97" s="130" t="s">
        <v>113</v>
      </c>
      <c r="C97" s="47" t="s">
        <v>114</v>
      </c>
      <c r="D97" s="133" t="s">
        <v>5</v>
      </c>
      <c r="E97" s="136"/>
      <c r="F97" s="121" t="str">
        <f t="shared" ref="F97" si="14">IFERROR(ROUND(AVERAGE(K97:K101),2),"0")</f>
        <v>0</v>
      </c>
      <c r="G97" s="121">
        <f>ROUND(E97*F97,2)</f>
        <v>0</v>
      </c>
      <c r="H97" s="121">
        <f>ROUND(G97*$D$7,2)</f>
        <v>0</v>
      </c>
      <c r="I97" s="124"/>
      <c r="J97" s="58"/>
      <c r="K97" s="53"/>
    </row>
    <row r="98" spans="1:11" x14ac:dyDescent="0.2">
      <c r="A98" s="128"/>
      <c r="B98" s="131"/>
      <c r="C98" s="47" t="s">
        <v>114</v>
      </c>
      <c r="D98" s="134"/>
      <c r="E98" s="137"/>
      <c r="F98" s="122"/>
      <c r="G98" s="122"/>
      <c r="H98" s="122"/>
      <c r="I98" s="125"/>
      <c r="J98" s="58"/>
      <c r="K98" s="53"/>
    </row>
    <row r="99" spans="1:11" x14ac:dyDescent="0.2">
      <c r="A99" s="128"/>
      <c r="B99" s="131"/>
      <c r="C99" s="47" t="s">
        <v>114</v>
      </c>
      <c r="D99" s="134"/>
      <c r="E99" s="137"/>
      <c r="F99" s="122"/>
      <c r="G99" s="122"/>
      <c r="H99" s="122"/>
      <c r="I99" s="125"/>
      <c r="J99" s="58"/>
      <c r="K99" s="53"/>
    </row>
    <row r="100" spans="1:11" x14ac:dyDescent="0.2">
      <c r="A100" s="128"/>
      <c r="B100" s="131"/>
      <c r="C100" s="47" t="s">
        <v>114</v>
      </c>
      <c r="D100" s="134"/>
      <c r="E100" s="137"/>
      <c r="F100" s="122"/>
      <c r="G100" s="122"/>
      <c r="H100" s="122"/>
      <c r="I100" s="125"/>
      <c r="J100" s="58"/>
      <c r="K100" s="53"/>
    </row>
    <row r="101" spans="1:11" x14ac:dyDescent="0.2">
      <c r="A101" s="129"/>
      <c r="B101" s="132"/>
      <c r="C101" s="47" t="s">
        <v>114</v>
      </c>
      <c r="D101" s="135"/>
      <c r="E101" s="138"/>
      <c r="F101" s="123"/>
      <c r="G101" s="123"/>
      <c r="H101" s="123"/>
      <c r="I101" s="126"/>
      <c r="J101" s="58"/>
      <c r="K101" s="53"/>
    </row>
    <row r="102" spans="1:11" x14ac:dyDescent="0.2">
      <c r="A102" s="127" t="s">
        <v>75</v>
      </c>
      <c r="B102" s="130" t="s">
        <v>113</v>
      </c>
      <c r="C102" s="47" t="s">
        <v>114</v>
      </c>
      <c r="D102" s="133" t="s">
        <v>5</v>
      </c>
      <c r="E102" s="136"/>
      <c r="F102" s="121" t="str">
        <f t="shared" ref="F102" si="15">IFERROR(ROUND(AVERAGE(K102:K106),2),"0")</f>
        <v>0</v>
      </c>
      <c r="G102" s="121">
        <f>ROUND(E102*F102,2)</f>
        <v>0</v>
      </c>
      <c r="H102" s="121">
        <f>ROUND(G102*$D$7,2)</f>
        <v>0</v>
      </c>
      <c r="I102" s="124"/>
      <c r="J102" s="58"/>
      <c r="K102" s="53"/>
    </row>
    <row r="103" spans="1:11" x14ac:dyDescent="0.2">
      <c r="A103" s="128"/>
      <c r="B103" s="131"/>
      <c r="C103" s="47" t="s">
        <v>114</v>
      </c>
      <c r="D103" s="134"/>
      <c r="E103" s="137"/>
      <c r="F103" s="122"/>
      <c r="G103" s="122"/>
      <c r="H103" s="122"/>
      <c r="I103" s="125"/>
      <c r="J103" s="58"/>
      <c r="K103" s="53"/>
    </row>
    <row r="104" spans="1:11" x14ac:dyDescent="0.2">
      <c r="A104" s="128"/>
      <c r="B104" s="131"/>
      <c r="C104" s="47" t="s">
        <v>114</v>
      </c>
      <c r="D104" s="134"/>
      <c r="E104" s="137"/>
      <c r="F104" s="122"/>
      <c r="G104" s="122"/>
      <c r="H104" s="122"/>
      <c r="I104" s="125"/>
      <c r="J104" s="58"/>
      <c r="K104" s="53"/>
    </row>
    <row r="105" spans="1:11" x14ac:dyDescent="0.2">
      <c r="A105" s="128"/>
      <c r="B105" s="131"/>
      <c r="C105" s="47" t="s">
        <v>114</v>
      </c>
      <c r="D105" s="134"/>
      <c r="E105" s="137"/>
      <c r="F105" s="122"/>
      <c r="G105" s="122"/>
      <c r="H105" s="122"/>
      <c r="I105" s="125"/>
      <c r="J105" s="58"/>
      <c r="K105" s="53"/>
    </row>
    <row r="106" spans="1:11" x14ac:dyDescent="0.2">
      <c r="A106" s="129"/>
      <c r="B106" s="132"/>
      <c r="C106" s="47" t="s">
        <v>114</v>
      </c>
      <c r="D106" s="135"/>
      <c r="E106" s="138"/>
      <c r="F106" s="123"/>
      <c r="G106" s="123"/>
      <c r="H106" s="123"/>
      <c r="I106" s="126"/>
      <c r="J106" s="58"/>
      <c r="K106" s="53"/>
    </row>
    <row r="107" spans="1:11" x14ac:dyDescent="0.2">
      <c r="A107" s="127" t="s">
        <v>76</v>
      </c>
      <c r="B107" s="130" t="s">
        <v>113</v>
      </c>
      <c r="C107" s="47" t="s">
        <v>114</v>
      </c>
      <c r="D107" s="133" t="s">
        <v>5</v>
      </c>
      <c r="E107" s="136"/>
      <c r="F107" s="121" t="str">
        <f t="shared" ref="F107" si="16">IFERROR(ROUND(AVERAGE(K107:K111),2),"0")</f>
        <v>0</v>
      </c>
      <c r="G107" s="121">
        <f>ROUND(E107*F107,2)</f>
        <v>0</v>
      </c>
      <c r="H107" s="121">
        <f>ROUND(G107*$D$7,2)</f>
        <v>0</v>
      </c>
      <c r="I107" s="124"/>
      <c r="J107" s="58"/>
      <c r="K107" s="53"/>
    </row>
    <row r="108" spans="1:11" x14ac:dyDescent="0.2">
      <c r="A108" s="128"/>
      <c r="B108" s="131"/>
      <c r="C108" s="47" t="s">
        <v>114</v>
      </c>
      <c r="D108" s="134"/>
      <c r="E108" s="137"/>
      <c r="F108" s="122"/>
      <c r="G108" s="122"/>
      <c r="H108" s="122"/>
      <c r="I108" s="125"/>
      <c r="J108" s="58"/>
      <c r="K108" s="53"/>
    </row>
    <row r="109" spans="1:11" x14ac:dyDescent="0.2">
      <c r="A109" s="128"/>
      <c r="B109" s="131"/>
      <c r="C109" s="47" t="s">
        <v>114</v>
      </c>
      <c r="D109" s="134"/>
      <c r="E109" s="137"/>
      <c r="F109" s="122"/>
      <c r="G109" s="122"/>
      <c r="H109" s="122"/>
      <c r="I109" s="125"/>
      <c r="J109" s="58"/>
      <c r="K109" s="53"/>
    </row>
    <row r="110" spans="1:11" x14ac:dyDescent="0.2">
      <c r="A110" s="128"/>
      <c r="B110" s="131"/>
      <c r="C110" s="47" t="s">
        <v>114</v>
      </c>
      <c r="D110" s="134"/>
      <c r="E110" s="137"/>
      <c r="F110" s="122"/>
      <c r="G110" s="122"/>
      <c r="H110" s="122"/>
      <c r="I110" s="125"/>
      <c r="J110" s="58"/>
      <c r="K110" s="53"/>
    </row>
    <row r="111" spans="1:11" x14ac:dyDescent="0.2">
      <c r="A111" s="129"/>
      <c r="B111" s="132"/>
      <c r="C111" s="47" t="s">
        <v>114</v>
      </c>
      <c r="D111" s="135"/>
      <c r="E111" s="138"/>
      <c r="F111" s="123"/>
      <c r="G111" s="123"/>
      <c r="H111" s="123"/>
      <c r="I111" s="126"/>
      <c r="J111" s="58"/>
      <c r="K111" s="53"/>
    </row>
    <row r="112" spans="1:11" x14ac:dyDescent="0.2">
      <c r="A112" s="127" t="s">
        <v>77</v>
      </c>
      <c r="B112" s="130" t="s">
        <v>113</v>
      </c>
      <c r="C112" s="47" t="s">
        <v>114</v>
      </c>
      <c r="D112" s="133" t="s">
        <v>5</v>
      </c>
      <c r="E112" s="136"/>
      <c r="F112" s="121" t="str">
        <f t="shared" ref="F112" si="17">IFERROR(ROUND(AVERAGE(K112:K116),2),"0")</f>
        <v>0</v>
      </c>
      <c r="G112" s="121">
        <f>ROUND(E112*F112,2)</f>
        <v>0</v>
      </c>
      <c r="H112" s="121">
        <f>ROUND(G112*$D$7,2)</f>
        <v>0</v>
      </c>
      <c r="I112" s="124"/>
      <c r="J112" s="58"/>
      <c r="K112" s="53"/>
    </row>
    <row r="113" spans="1:11" x14ac:dyDescent="0.2">
      <c r="A113" s="128"/>
      <c r="B113" s="131"/>
      <c r="C113" s="47" t="s">
        <v>114</v>
      </c>
      <c r="D113" s="134"/>
      <c r="E113" s="137"/>
      <c r="F113" s="122"/>
      <c r="G113" s="122"/>
      <c r="H113" s="122"/>
      <c r="I113" s="125"/>
      <c r="J113" s="58"/>
      <c r="K113" s="53"/>
    </row>
    <row r="114" spans="1:11" x14ac:dyDescent="0.2">
      <c r="A114" s="128"/>
      <c r="B114" s="131"/>
      <c r="C114" s="47" t="s">
        <v>114</v>
      </c>
      <c r="D114" s="134"/>
      <c r="E114" s="137"/>
      <c r="F114" s="122"/>
      <c r="G114" s="122"/>
      <c r="H114" s="122"/>
      <c r="I114" s="125"/>
      <c r="J114" s="58"/>
      <c r="K114" s="53"/>
    </row>
    <row r="115" spans="1:11" x14ac:dyDescent="0.2">
      <c r="A115" s="128"/>
      <c r="B115" s="131"/>
      <c r="C115" s="47" t="s">
        <v>114</v>
      </c>
      <c r="D115" s="134"/>
      <c r="E115" s="137"/>
      <c r="F115" s="122"/>
      <c r="G115" s="122"/>
      <c r="H115" s="122"/>
      <c r="I115" s="125"/>
      <c r="J115" s="58"/>
      <c r="K115" s="53"/>
    </row>
    <row r="116" spans="1:11" x14ac:dyDescent="0.2">
      <c r="A116" s="129"/>
      <c r="B116" s="132"/>
      <c r="C116" s="47" t="s">
        <v>114</v>
      </c>
      <c r="D116" s="135"/>
      <c r="E116" s="138"/>
      <c r="F116" s="123"/>
      <c r="G116" s="123"/>
      <c r="H116" s="123"/>
      <c r="I116" s="126"/>
      <c r="J116" s="58"/>
      <c r="K116" s="53"/>
    </row>
    <row r="117" spans="1:11" x14ac:dyDescent="0.2">
      <c r="A117" s="127" t="s">
        <v>78</v>
      </c>
      <c r="B117" s="130" t="s">
        <v>113</v>
      </c>
      <c r="C117" s="47" t="s">
        <v>114</v>
      </c>
      <c r="D117" s="133" t="s">
        <v>5</v>
      </c>
      <c r="E117" s="136"/>
      <c r="F117" s="121" t="str">
        <f t="shared" ref="F117" si="18">IFERROR(ROUND(AVERAGE(K117:K121),2),"0")</f>
        <v>0</v>
      </c>
      <c r="G117" s="121">
        <f>ROUND(E117*F117,2)</f>
        <v>0</v>
      </c>
      <c r="H117" s="121">
        <f>ROUND(G117*$D$7,2)</f>
        <v>0</v>
      </c>
      <c r="I117" s="124"/>
      <c r="J117" s="58"/>
      <c r="K117" s="53"/>
    </row>
    <row r="118" spans="1:11" x14ac:dyDescent="0.2">
      <c r="A118" s="128"/>
      <c r="B118" s="131"/>
      <c r="C118" s="47" t="s">
        <v>114</v>
      </c>
      <c r="D118" s="134"/>
      <c r="E118" s="137"/>
      <c r="F118" s="122"/>
      <c r="G118" s="122"/>
      <c r="H118" s="122"/>
      <c r="I118" s="125"/>
      <c r="J118" s="58"/>
      <c r="K118" s="53"/>
    </row>
    <row r="119" spans="1:11" x14ac:dyDescent="0.2">
      <c r="A119" s="128"/>
      <c r="B119" s="131"/>
      <c r="C119" s="47" t="s">
        <v>114</v>
      </c>
      <c r="D119" s="134"/>
      <c r="E119" s="137"/>
      <c r="F119" s="122"/>
      <c r="G119" s="122"/>
      <c r="H119" s="122"/>
      <c r="I119" s="125"/>
      <c r="J119" s="58"/>
      <c r="K119" s="53"/>
    </row>
    <row r="120" spans="1:11" x14ac:dyDescent="0.2">
      <c r="A120" s="128"/>
      <c r="B120" s="131"/>
      <c r="C120" s="47" t="s">
        <v>114</v>
      </c>
      <c r="D120" s="134"/>
      <c r="E120" s="137"/>
      <c r="F120" s="122"/>
      <c r="G120" s="122"/>
      <c r="H120" s="122"/>
      <c r="I120" s="125"/>
      <c r="J120" s="58"/>
      <c r="K120" s="53"/>
    </row>
    <row r="121" spans="1:11" x14ac:dyDescent="0.2">
      <c r="A121" s="129"/>
      <c r="B121" s="132"/>
      <c r="C121" s="47" t="s">
        <v>114</v>
      </c>
      <c r="D121" s="135"/>
      <c r="E121" s="138"/>
      <c r="F121" s="123"/>
      <c r="G121" s="123"/>
      <c r="H121" s="123"/>
      <c r="I121" s="126"/>
      <c r="J121" s="58"/>
      <c r="K121" s="53"/>
    </row>
    <row r="122" spans="1:11" x14ac:dyDescent="0.2">
      <c r="A122" s="127" t="s">
        <v>79</v>
      </c>
      <c r="B122" s="130" t="s">
        <v>113</v>
      </c>
      <c r="C122" s="47" t="s">
        <v>114</v>
      </c>
      <c r="D122" s="133" t="s">
        <v>5</v>
      </c>
      <c r="E122" s="136"/>
      <c r="F122" s="121" t="str">
        <f t="shared" ref="F122" si="19">IFERROR(ROUND(AVERAGE(K122:K126),2),"0")</f>
        <v>0</v>
      </c>
      <c r="G122" s="121">
        <f>ROUND(E122*F122,2)</f>
        <v>0</v>
      </c>
      <c r="H122" s="121">
        <f>ROUND(G122*$D$7,2)</f>
        <v>0</v>
      </c>
      <c r="I122" s="124"/>
      <c r="J122" s="58"/>
      <c r="K122" s="53"/>
    </row>
    <row r="123" spans="1:11" x14ac:dyDescent="0.2">
      <c r="A123" s="128"/>
      <c r="B123" s="131"/>
      <c r="C123" s="47" t="s">
        <v>114</v>
      </c>
      <c r="D123" s="134"/>
      <c r="E123" s="137"/>
      <c r="F123" s="122"/>
      <c r="G123" s="122"/>
      <c r="H123" s="122"/>
      <c r="I123" s="125"/>
      <c r="J123" s="58"/>
      <c r="K123" s="53"/>
    </row>
    <row r="124" spans="1:11" x14ac:dyDescent="0.2">
      <c r="A124" s="128"/>
      <c r="B124" s="131"/>
      <c r="C124" s="47" t="s">
        <v>114</v>
      </c>
      <c r="D124" s="134"/>
      <c r="E124" s="137"/>
      <c r="F124" s="122"/>
      <c r="G124" s="122"/>
      <c r="H124" s="122"/>
      <c r="I124" s="125"/>
      <c r="J124" s="58"/>
      <c r="K124" s="53"/>
    </row>
    <row r="125" spans="1:11" x14ac:dyDescent="0.2">
      <c r="A125" s="128"/>
      <c r="B125" s="131"/>
      <c r="C125" s="47" t="s">
        <v>114</v>
      </c>
      <c r="D125" s="134"/>
      <c r="E125" s="137"/>
      <c r="F125" s="122"/>
      <c r="G125" s="122"/>
      <c r="H125" s="122"/>
      <c r="I125" s="125"/>
      <c r="J125" s="58"/>
      <c r="K125" s="53"/>
    </row>
    <row r="126" spans="1:11" x14ac:dyDescent="0.2">
      <c r="A126" s="129"/>
      <c r="B126" s="132"/>
      <c r="C126" s="47" t="s">
        <v>114</v>
      </c>
      <c r="D126" s="135"/>
      <c r="E126" s="138"/>
      <c r="F126" s="123"/>
      <c r="G126" s="123"/>
      <c r="H126" s="123"/>
      <c r="I126" s="126"/>
      <c r="J126" s="58"/>
      <c r="K126" s="53"/>
    </row>
    <row r="127" spans="1:11" ht="12.75" customHeight="1" x14ac:dyDescent="0.2">
      <c r="A127" s="48" t="s">
        <v>71</v>
      </c>
      <c r="B127" s="140" t="s">
        <v>81</v>
      </c>
      <c r="C127" s="141"/>
      <c r="D127" s="141"/>
      <c r="E127" s="141"/>
      <c r="F127" s="142"/>
      <c r="G127" s="71">
        <f>SUM(G128,G135,G142,G149,G156,G163,G170,G177,G184,G191)</f>
        <v>0</v>
      </c>
      <c r="H127" s="71">
        <f>SUM(H128,H135,H142,H149,H156,H163,H170,H177,H184,H191)</f>
        <v>0</v>
      </c>
      <c r="I127" s="57"/>
      <c r="J127" s="42"/>
    </row>
    <row r="128" spans="1:11" x14ac:dyDescent="0.2">
      <c r="A128" s="118" t="s">
        <v>185</v>
      </c>
      <c r="B128" s="115" t="s">
        <v>145</v>
      </c>
      <c r="C128" s="59" t="s">
        <v>146</v>
      </c>
      <c r="D128" s="60"/>
      <c r="E128" s="61"/>
      <c r="F128" s="54"/>
      <c r="G128" s="72">
        <f>SUM(G129:G134)</f>
        <v>0</v>
      </c>
      <c r="H128" s="72">
        <f>ROUND(G128*$D$7,2)</f>
        <v>0</v>
      </c>
      <c r="I128" s="115"/>
    </row>
    <row r="129" spans="1:9" x14ac:dyDescent="0.2">
      <c r="A129" s="119"/>
      <c r="B129" s="116"/>
      <c r="C129" s="62" t="s">
        <v>147</v>
      </c>
      <c r="D129" s="63"/>
      <c r="E129" s="64"/>
      <c r="F129" s="53"/>
      <c r="G129" s="73">
        <f t="shared" ref="G129:G134" si="20">ROUND(E129*F129,2)</f>
        <v>0</v>
      </c>
      <c r="H129" s="65"/>
      <c r="I129" s="116"/>
    </row>
    <row r="130" spans="1:9" ht="13.5" customHeight="1" x14ac:dyDescent="0.2">
      <c r="A130" s="119"/>
      <c r="B130" s="116"/>
      <c r="C130" s="62" t="s">
        <v>148</v>
      </c>
      <c r="D130" s="63"/>
      <c r="E130" s="64"/>
      <c r="F130" s="53"/>
      <c r="G130" s="73">
        <f t="shared" si="20"/>
        <v>0</v>
      </c>
      <c r="H130" s="65"/>
      <c r="I130" s="116"/>
    </row>
    <row r="131" spans="1:9" x14ac:dyDescent="0.2">
      <c r="A131" s="119"/>
      <c r="B131" s="116"/>
      <c r="C131" s="62" t="s">
        <v>149</v>
      </c>
      <c r="D131" s="63"/>
      <c r="E131" s="64"/>
      <c r="F131" s="53"/>
      <c r="G131" s="73">
        <f t="shared" si="20"/>
        <v>0</v>
      </c>
      <c r="H131" s="65"/>
      <c r="I131" s="116"/>
    </row>
    <row r="132" spans="1:9" x14ac:dyDescent="0.2">
      <c r="A132" s="119"/>
      <c r="B132" s="116"/>
      <c r="C132" s="62" t="s">
        <v>150</v>
      </c>
      <c r="D132" s="63"/>
      <c r="E132" s="64"/>
      <c r="F132" s="53"/>
      <c r="G132" s="73">
        <f t="shared" si="20"/>
        <v>0</v>
      </c>
      <c r="H132" s="65"/>
      <c r="I132" s="116"/>
    </row>
    <row r="133" spans="1:9" x14ac:dyDescent="0.2">
      <c r="A133" s="119"/>
      <c r="B133" s="116"/>
      <c r="C133" s="65" t="s">
        <v>151</v>
      </c>
      <c r="D133" s="63"/>
      <c r="E133" s="64"/>
      <c r="F133" s="53"/>
      <c r="G133" s="73">
        <f t="shared" si="20"/>
        <v>0</v>
      </c>
      <c r="H133" s="65"/>
      <c r="I133" s="116"/>
    </row>
    <row r="134" spans="1:9" x14ac:dyDescent="0.2">
      <c r="A134" s="120"/>
      <c r="B134" s="117"/>
      <c r="C134" s="65" t="s">
        <v>151</v>
      </c>
      <c r="D134" s="63"/>
      <c r="E134" s="64"/>
      <c r="F134" s="53"/>
      <c r="G134" s="73">
        <f t="shared" si="20"/>
        <v>0</v>
      </c>
      <c r="H134" s="65"/>
      <c r="I134" s="117"/>
    </row>
    <row r="135" spans="1:9" ht="12.75" customHeight="1" x14ac:dyDescent="0.2">
      <c r="A135" s="118" t="s">
        <v>175</v>
      </c>
      <c r="B135" s="115" t="s">
        <v>145</v>
      </c>
      <c r="C135" s="59" t="s">
        <v>146</v>
      </c>
      <c r="D135" s="60"/>
      <c r="E135" s="61"/>
      <c r="F135" s="54"/>
      <c r="G135" s="72">
        <f>SUM(G136:G141)</f>
        <v>0</v>
      </c>
      <c r="H135" s="72">
        <f>ROUND(G135*$D$7,2)</f>
        <v>0</v>
      </c>
      <c r="I135" s="115"/>
    </row>
    <row r="136" spans="1:9" x14ac:dyDescent="0.2">
      <c r="A136" s="119"/>
      <c r="B136" s="116"/>
      <c r="C136" s="62" t="s">
        <v>147</v>
      </c>
      <c r="D136" s="63"/>
      <c r="E136" s="64"/>
      <c r="F136" s="53"/>
      <c r="G136" s="73">
        <f t="shared" ref="G136:G141" si="21">ROUND(E136*F136,2)</f>
        <v>0</v>
      </c>
      <c r="H136" s="65"/>
      <c r="I136" s="116"/>
    </row>
    <row r="137" spans="1:9" x14ac:dyDescent="0.2">
      <c r="A137" s="119"/>
      <c r="B137" s="116"/>
      <c r="C137" s="62" t="s">
        <v>148</v>
      </c>
      <c r="D137" s="63"/>
      <c r="E137" s="64"/>
      <c r="F137" s="53"/>
      <c r="G137" s="73">
        <f t="shared" si="21"/>
        <v>0</v>
      </c>
      <c r="H137" s="65"/>
      <c r="I137" s="116"/>
    </row>
    <row r="138" spans="1:9" x14ac:dyDescent="0.2">
      <c r="A138" s="119"/>
      <c r="B138" s="116"/>
      <c r="C138" s="62" t="s">
        <v>149</v>
      </c>
      <c r="D138" s="63"/>
      <c r="E138" s="64"/>
      <c r="F138" s="53"/>
      <c r="G138" s="73">
        <f t="shared" si="21"/>
        <v>0</v>
      </c>
      <c r="H138" s="65"/>
      <c r="I138" s="116"/>
    </row>
    <row r="139" spans="1:9" x14ac:dyDescent="0.2">
      <c r="A139" s="119"/>
      <c r="B139" s="116"/>
      <c r="C139" s="62" t="s">
        <v>150</v>
      </c>
      <c r="D139" s="63"/>
      <c r="E139" s="64"/>
      <c r="F139" s="53"/>
      <c r="G139" s="73">
        <f t="shared" si="21"/>
        <v>0</v>
      </c>
      <c r="H139" s="65"/>
      <c r="I139" s="116"/>
    </row>
    <row r="140" spans="1:9" x14ac:dyDescent="0.2">
      <c r="A140" s="119"/>
      <c r="B140" s="116"/>
      <c r="C140" s="65" t="s">
        <v>151</v>
      </c>
      <c r="D140" s="63"/>
      <c r="E140" s="64"/>
      <c r="F140" s="53"/>
      <c r="G140" s="73">
        <f t="shared" si="21"/>
        <v>0</v>
      </c>
      <c r="H140" s="65"/>
      <c r="I140" s="116"/>
    </row>
    <row r="141" spans="1:9" x14ac:dyDescent="0.2">
      <c r="A141" s="120"/>
      <c r="B141" s="117"/>
      <c r="C141" s="65" t="s">
        <v>151</v>
      </c>
      <c r="D141" s="63"/>
      <c r="E141" s="64"/>
      <c r="F141" s="53"/>
      <c r="G141" s="73">
        <f t="shared" si="21"/>
        <v>0</v>
      </c>
      <c r="H141" s="65"/>
      <c r="I141" s="117"/>
    </row>
    <row r="142" spans="1:9" ht="12.75" customHeight="1" x14ac:dyDescent="0.2">
      <c r="A142" s="118" t="s">
        <v>176</v>
      </c>
      <c r="B142" s="115" t="s">
        <v>145</v>
      </c>
      <c r="C142" s="59" t="s">
        <v>146</v>
      </c>
      <c r="D142" s="60"/>
      <c r="E142" s="61"/>
      <c r="F142" s="54"/>
      <c r="G142" s="72">
        <f>SUM(G143:G148)</f>
        <v>0</v>
      </c>
      <c r="H142" s="72">
        <f>ROUND(G142*$D$7,2)</f>
        <v>0</v>
      </c>
      <c r="I142" s="115"/>
    </row>
    <row r="143" spans="1:9" x14ac:dyDescent="0.2">
      <c r="A143" s="119"/>
      <c r="B143" s="116"/>
      <c r="C143" s="62" t="s">
        <v>147</v>
      </c>
      <c r="D143" s="63"/>
      <c r="E143" s="64"/>
      <c r="F143" s="53"/>
      <c r="G143" s="73">
        <f t="shared" ref="G143:G148" si="22">ROUND(E143*F143,2)</f>
        <v>0</v>
      </c>
      <c r="H143" s="65"/>
      <c r="I143" s="116"/>
    </row>
    <row r="144" spans="1:9" x14ac:dyDescent="0.2">
      <c r="A144" s="119"/>
      <c r="B144" s="116"/>
      <c r="C144" s="62" t="s">
        <v>148</v>
      </c>
      <c r="D144" s="63"/>
      <c r="E144" s="64"/>
      <c r="F144" s="53"/>
      <c r="G144" s="73">
        <f t="shared" si="22"/>
        <v>0</v>
      </c>
      <c r="H144" s="65"/>
      <c r="I144" s="116"/>
    </row>
    <row r="145" spans="1:9" x14ac:dyDescent="0.2">
      <c r="A145" s="119"/>
      <c r="B145" s="116"/>
      <c r="C145" s="62" t="s">
        <v>149</v>
      </c>
      <c r="D145" s="63"/>
      <c r="E145" s="64"/>
      <c r="F145" s="53"/>
      <c r="G145" s="73">
        <f t="shared" si="22"/>
        <v>0</v>
      </c>
      <c r="H145" s="65"/>
      <c r="I145" s="116"/>
    </row>
    <row r="146" spans="1:9" x14ac:dyDescent="0.2">
      <c r="A146" s="119"/>
      <c r="B146" s="116"/>
      <c r="C146" s="62" t="s">
        <v>150</v>
      </c>
      <c r="D146" s="63"/>
      <c r="E146" s="64"/>
      <c r="F146" s="53"/>
      <c r="G146" s="73">
        <f t="shared" si="22"/>
        <v>0</v>
      </c>
      <c r="H146" s="65"/>
      <c r="I146" s="116"/>
    </row>
    <row r="147" spans="1:9" x14ac:dyDescent="0.2">
      <c r="A147" s="119"/>
      <c r="B147" s="116"/>
      <c r="C147" s="65" t="s">
        <v>151</v>
      </c>
      <c r="D147" s="63"/>
      <c r="E147" s="64"/>
      <c r="F147" s="53"/>
      <c r="G147" s="73">
        <f t="shared" si="22"/>
        <v>0</v>
      </c>
      <c r="H147" s="65"/>
      <c r="I147" s="116"/>
    </row>
    <row r="148" spans="1:9" x14ac:dyDescent="0.2">
      <c r="A148" s="120"/>
      <c r="B148" s="117"/>
      <c r="C148" s="65" t="s">
        <v>151</v>
      </c>
      <c r="D148" s="63"/>
      <c r="E148" s="64"/>
      <c r="F148" s="53"/>
      <c r="G148" s="73">
        <f t="shared" si="22"/>
        <v>0</v>
      </c>
      <c r="H148" s="65"/>
      <c r="I148" s="117"/>
    </row>
    <row r="149" spans="1:9" ht="12.75" customHeight="1" x14ac:dyDescent="0.2">
      <c r="A149" s="118" t="s">
        <v>177</v>
      </c>
      <c r="B149" s="115" t="s">
        <v>145</v>
      </c>
      <c r="C149" s="59" t="s">
        <v>146</v>
      </c>
      <c r="D149" s="60"/>
      <c r="E149" s="61"/>
      <c r="F149" s="54"/>
      <c r="G149" s="72">
        <f>SUM(G150:G155)</f>
        <v>0</v>
      </c>
      <c r="H149" s="72">
        <f>ROUND(G149*$D$7,2)</f>
        <v>0</v>
      </c>
      <c r="I149" s="115"/>
    </row>
    <row r="150" spans="1:9" ht="12.75" customHeight="1" x14ac:dyDescent="0.2">
      <c r="A150" s="119"/>
      <c r="B150" s="116"/>
      <c r="C150" s="62" t="s">
        <v>147</v>
      </c>
      <c r="D150" s="63"/>
      <c r="E150" s="64"/>
      <c r="F150" s="53"/>
      <c r="G150" s="73">
        <f t="shared" ref="G150:G155" si="23">ROUND(E150*F150,2)</f>
        <v>0</v>
      </c>
      <c r="H150" s="65"/>
      <c r="I150" s="116"/>
    </row>
    <row r="151" spans="1:9" ht="12.75" customHeight="1" x14ac:dyDescent="0.2">
      <c r="A151" s="119"/>
      <c r="B151" s="116"/>
      <c r="C151" s="62" t="s">
        <v>148</v>
      </c>
      <c r="D151" s="63"/>
      <c r="E151" s="64"/>
      <c r="F151" s="53"/>
      <c r="G151" s="73">
        <f t="shared" si="23"/>
        <v>0</v>
      </c>
      <c r="H151" s="65"/>
      <c r="I151" s="116"/>
    </row>
    <row r="152" spans="1:9" ht="12.75" customHeight="1" x14ac:dyDescent="0.2">
      <c r="A152" s="119"/>
      <c r="B152" s="116"/>
      <c r="C152" s="62" t="s">
        <v>149</v>
      </c>
      <c r="D152" s="63"/>
      <c r="E152" s="64"/>
      <c r="F152" s="53"/>
      <c r="G152" s="73">
        <f t="shared" si="23"/>
        <v>0</v>
      </c>
      <c r="H152" s="65"/>
      <c r="I152" s="116"/>
    </row>
    <row r="153" spans="1:9" ht="12.75" customHeight="1" x14ac:dyDescent="0.2">
      <c r="A153" s="119"/>
      <c r="B153" s="116"/>
      <c r="C153" s="62" t="s">
        <v>150</v>
      </c>
      <c r="D153" s="63"/>
      <c r="E153" s="64"/>
      <c r="F153" s="53"/>
      <c r="G153" s="73">
        <f t="shared" si="23"/>
        <v>0</v>
      </c>
      <c r="H153" s="65"/>
      <c r="I153" s="116"/>
    </row>
    <row r="154" spans="1:9" ht="12.75" customHeight="1" x14ac:dyDescent="0.2">
      <c r="A154" s="119"/>
      <c r="B154" s="116"/>
      <c r="C154" s="65" t="s">
        <v>151</v>
      </c>
      <c r="D154" s="63"/>
      <c r="E154" s="64"/>
      <c r="F154" s="53"/>
      <c r="G154" s="73">
        <f t="shared" si="23"/>
        <v>0</v>
      </c>
      <c r="H154" s="65"/>
      <c r="I154" s="116"/>
    </row>
    <row r="155" spans="1:9" ht="12.75" customHeight="1" x14ac:dyDescent="0.2">
      <c r="A155" s="120"/>
      <c r="B155" s="117"/>
      <c r="C155" s="65" t="s">
        <v>151</v>
      </c>
      <c r="D155" s="63"/>
      <c r="E155" s="64"/>
      <c r="F155" s="53"/>
      <c r="G155" s="73">
        <f t="shared" si="23"/>
        <v>0</v>
      </c>
      <c r="H155" s="65"/>
      <c r="I155" s="117"/>
    </row>
    <row r="156" spans="1:9" ht="12.75" customHeight="1" x14ac:dyDescent="0.2">
      <c r="A156" s="118" t="s">
        <v>178</v>
      </c>
      <c r="B156" s="115" t="s">
        <v>145</v>
      </c>
      <c r="C156" s="59" t="s">
        <v>146</v>
      </c>
      <c r="D156" s="60"/>
      <c r="E156" s="61"/>
      <c r="F156" s="54"/>
      <c r="G156" s="72">
        <f>SUM(G157:G162)</f>
        <v>0</v>
      </c>
      <c r="H156" s="72">
        <f>ROUND(G156*$D$7,2)</f>
        <v>0</v>
      </c>
      <c r="I156" s="115"/>
    </row>
    <row r="157" spans="1:9" ht="12.75" customHeight="1" x14ac:dyDescent="0.2">
      <c r="A157" s="119"/>
      <c r="B157" s="116"/>
      <c r="C157" s="62" t="s">
        <v>147</v>
      </c>
      <c r="D157" s="63"/>
      <c r="E157" s="64"/>
      <c r="F157" s="53"/>
      <c r="G157" s="73">
        <f t="shared" ref="G157:G162" si="24">ROUND(E157*F157,2)</f>
        <v>0</v>
      </c>
      <c r="H157" s="65"/>
      <c r="I157" s="116"/>
    </row>
    <row r="158" spans="1:9" ht="12.75" customHeight="1" x14ac:dyDescent="0.2">
      <c r="A158" s="119"/>
      <c r="B158" s="116"/>
      <c r="C158" s="62" t="s">
        <v>148</v>
      </c>
      <c r="D158" s="63"/>
      <c r="E158" s="64"/>
      <c r="F158" s="53"/>
      <c r="G158" s="73">
        <f t="shared" si="24"/>
        <v>0</v>
      </c>
      <c r="H158" s="65"/>
      <c r="I158" s="116"/>
    </row>
    <row r="159" spans="1:9" ht="12.75" customHeight="1" x14ac:dyDescent="0.2">
      <c r="A159" s="119"/>
      <c r="B159" s="116"/>
      <c r="C159" s="62" t="s">
        <v>149</v>
      </c>
      <c r="D159" s="63"/>
      <c r="E159" s="64"/>
      <c r="F159" s="53"/>
      <c r="G159" s="73">
        <f t="shared" si="24"/>
        <v>0</v>
      </c>
      <c r="H159" s="65"/>
      <c r="I159" s="116"/>
    </row>
    <row r="160" spans="1:9" ht="12.75" customHeight="1" x14ac:dyDescent="0.2">
      <c r="A160" s="119"/>
      <c r="B160" s="116"/>
      <c r="C160" s="62" t="s">
        <v>150</v>
      </c>
      <c r="D160" s="63"/>
      <c r="E160" s="64"/>
      <c r="F160" s="53"/>
      <c r="G160" s="73">
        <f t="shared" si="24"/>
        <v>0</v>
      </c>
      <c r="H160" s="65"/>
      <c r="I160" s="116"/>
    </row>
    <row r="161" spans="1:9" ht="12.75" customHeight="1" x14ac:dyDescent="0.2">
      <c r="A161" s="119"/>
      <c r="B161" s="116"/>
      <c r="C161" s="65" t="s">
        <v>151</v>
      </c>
      <c r="D161" s="63"/>
      <c r="E161" s="64"/>
      <c r="F161" s="53"/>
      <c r="G161" s="73">
        <f t="shared" si="24"/>
        <v>0</v>
      </c>
      <c r="H161" s="65"/>
      <c r="I161" s="116"/>
    </row>
    <row r="162" spans="1:9" ht="12.75" customHeight="1" x14ac:dyDescent="0.2">
      <c r="A162" s="120"/>
      <c r="B162" s="117"/>
      <c r="C162" s="65" t="s">
        <v>151</v>
      </c>
      <c r="D162" s="63"/>
      <c r="E162" s="64"/>
      <c r="F162" s="53"/>
      <c r="G162" s="73">
        <f t="shared" si="24"/>
        <v>0</v>
      </c>
      <c r="H162" s="65"/>
      <c r="I162" s="117"/>
    </row>
    <row r="163" spans="1:9" ht="12.75" customHeight="1" x14ac:dyDescent="0.2">
      <c r="A163" s="118" t="s">
        <v>179</v>
      </c>
      <c r="B163" s="115" t="s">
        <v>145</v>
      </c>
      <c r="C163" s="59" t="s">
        <v>146</v>
      </c>
      <c r="D163" s="60"/>
      <c r="E163" s="61"/>
      <c r="F163" s="54"/>
      <c r="G163" s="72">
        <f>SUM(G164:G169)</f>
        <v>0</v>
      </c>
      <c r="H163" s="72">
        <f>ROUND(G163*$D$7,2)</f>
        <v>0</v>
      </c>
      <c r="I163" s="115"/>
    </row>
    <row r="164" spans="1:9" ht="12.75" customHeight="1" x14ac:dyDescent="0.2">
      <c r="A164" s="119"/>
      <c r="B164" s="116"/>
      <c r="C164" s="62" t="s">
        <v>147</v>
      </c>
      <c r="D164" s="63"/>
      <c r="E164" s="64"/>
      <c r="F164" s="53"/>
      <c r="G164" s="73">
        <f t="shared" ref="G164:G169" si="25">ROUND(E164*F164,2)</f>
        <v>0</v>
      </c>
      <c r="H164" s="65"/>
      <c r="I164" s="116"/>
    </row>
    <row r="165" spans="1:9" ht="12.75" customHeight="1" x14ac:dyDescent="0.2">
      <c r="A165" s="119"/>
      <c r="B165" s="116"/>
      <c r="C165" s="62" t="s">
        <v>148</v>
      </c>
      <c r="D165" s="63"/>
      <c r="E165" s="64"/>
      <c r="F165" s="53"/>
      <c r="G165" s="73">
        <f t="shared" si="25"/>
        <v>0</v>
      </c>
      <c r="H165" s="65"/>
      <c r="I165" s="116"/>
    </row>
    <row r="166" spans="1:9" ht="12.75" customHeight="1" x14ac:dyDescent="0.2">
      <c r="A166" s="119"/>
      <c r="B166" s="116"/>
      <c r="C166" s="62" t="s">
        <v>149</v>
      </c>
      <c r="D166" s="63"/>
      <c r="E166" s="64"/>
      <c r="F166" s="53"/>
      <c r="G166" s="73">
        <f t="shared" si="25"/>
        <v>0</v>
      </c>
      <c r="H166" s="65"/>
      <c r="I166" s="116"/>
    </row>
    <row r="167" spans="1:9" ht="12.75" customHeight="1" x14ac:dyDescent="0.2">
      <c r="A167" s="119"/>
      <c r="B167" s="116"/>
      <c r="C167" s="62" t="s">
        <v>150</v>
      </c>
      <c r="D167" s="63"/>
      <c r="E167" s="64"/>
      <c r="F167" s="53"/>
      <c r="G167" s="73">
        <f t="shared" si="25"/>
        <v>0</v>
      </c>
      <c r="H167" s="65"/>
      <c r="I167" s="116"/>
    </row>
    <row r="168" spans="1:9" ht="12.75" customHeight="1" x14ac:dyDescent="0.2">
      <c r="A168" s="119"/>
      <c r="B168" s="116"/>
      <c r="C168" s="65" t="s">
        <v>151</v>
      </c>
      <c r="D168" s="63"/>
      <c r="E168" s="64"/>
      <c r="F168" s="53"/>
      <c r="G168" s="73">
        <f t="shared" si="25"/>
        <v>0</v>
      </c>
      <c r="H168" s="65"/>
      <c r="I168" s="116"/>
    </row>
    <row r="169" spans="1:9" ht="12.75" customHeight="1" x14ac:dyDescent="0.2">
      <c r="A169" s="120"/>
      <c r="B169" s="117"/>
      <c r="C169" s="65" t="s">
        <v>151</v>
      </c>
      <c r="D169" s="63"/>
      <c r="E169" s="64"/>
      <c r="F169" s="53"/>
      <c r="G169" s="73">
        <f t="shared" si="25"/>
        <v>0</v>
      </c>
      <c r="H169" s="65"/>
      <c r="I169" s="117"/>
    </row>
    <row r="170" spans="1:9" ht="12.75" customHeight="1" x14ac:dyDescent="0.2">
      <c r="A170" s="118" t="s">
        <v>180</v>
      </c>
      <c r="B170" s="115" t="s">
        <v>145</v>
      </c>
      <c r="C170" s="59" t="s">
        <v>146</v>
      </c>
      <c r="D170" s="60"/>
      <c r="E170" s="61"/>
      <c r="F170" s="54"/>
      <c r="G170" s="72">
        <f>SUM(G171:G176)</f>
        <v>0</v>
      </c>
      <c r="H170" s="72">
        <f>ROUND(G170*$D$7,2)</f>
        <v>0</v>
      </c>
      <c r="I170" s="115"/>
    </row>
    <row r="171" spans="1:9" ht="12.75" customHeight="1" x14ac:dyDescent="0.2">
      <c r="A171" s="119"/>
      <c r="B171" s="116"/>
      <c r="C171" s="62" t="s">
        <v>147</v>
      </c>
      <c r="D171" s="63"/>
      <c r="E171" s="64"/>
      <c r="F171" s="53"/>
      <c r="G171" s="73">
        <f t="shared" ref="G171:G176" si="26">ROUND(E171*F171,2)</f>
        <v>0</v>
      </c>
      <c r="H171" s="65"/>
      <c r="I171" s="116"/>
    </row>
    <row r="172" spans="1:9" ht="12.75" customHeight="1" x14ac:dyDescent="0.2">
      <c r="A172" s="119"/>
      <c r="B172" s="116"/>
      <c r="C172" s="62" t="s">
        <v>148</v>
      </c>
      <c r="D172" s="63"/>
      <c r="E172" s="64"/>
      <c r="F172" s="53"/>
      <c r="G172" s="73">
        <f t="shared" si="26"/>
        <v>0</v>
      </c>
      <c r="H172" s="65"/>
      <c r="I172" s="116"/>
    </row>
    <row r="173" spans="1:9" ht="12.75" customHeight="1" x14ac:dyDescent="0.2">
      <c r="A173" s="119"/>
      <c r="B173" s="116"/>
      <c r="C173" s="62" t="s">
        <v>149</v>
      </c>
      <c r="D173" s="63"/>
      <c r="E173" s="64"/>
      <c r="F173" s="53"/>
      <c r="G173" s="73">
        <f t="shared" si="26"/>
        <v>0</v>
      </c>
      <c r="H173" s="65"/>
      <c r="I173" s="116"/>
    </row>
    <row r="174" spans="1:9" ht="12.75" customHeight="1" x14ac:dyDescent="0.2">
      <c r="A174" s="119"/>
      <c r="B174" s="116"/>
      <c r="C174" s="62" t="s">
        <v>150</v>
      </c>
      <c r="D174" s="63"/>
      <c r="E174" s="64"/>
      <c r="F174" s="53"/>
      <c r="G174" s="73">
        <f t="shared" si="26"/>
        <v>0</v>
      </c>
      <c r="H174" s="65"/>
      <c r="I174" s="116"/>
    </row>
    <row r="175" spans="1:9" ht="12.75" customHeight="1" x14ac:dyDescent="0.2">
      <c r="A175" s="119"/>
      <c r="B175" s="116"/>
      <c r="C175" s="65" t="s">
        <v>151</v>
      </c>
      <c r="D175" s="63"/>
      <c r="E175" s="64"/>
      <c r="F175" s="53"/>
      <c r="G175" s="73">
        <f t="shared" si="26"/>
        <v>0</v>
      </c>
      <c r="H175" s="65"/>
      <c r="I175" s="116"/>
    </row>
    <row r="176" spans="1:9" ht="12.75" customHeight="1" x14ac:dyDescent="0.2">
      <c r="A176" s="120"/>
      <c r="B176" s="117"/>
      <c r="C176" s="65" t="s">
        <v>151</v>
      </c>
      <c r="D176" s="63"/>
      <c r="E176" s="64"/>
      <c r="F176" s="53"/>
      <c r="G176" s="73">
        <f t="shared" si="26"/>
        <v>0</v>
      </c>
      <c r="H176" s="65"/>
      <c r="I176" s="117"/>
    </row>
    <row r="177" spans="1:9" ht="12.75" customHeight="1" x14ac:dyDescent="0.2">
      <c r="A177" s="118" t="s">
        <v>181</v>
      </c>
      <c r="B177" s="115" t="s">
        <v>145</v>
      </c>
      <c r="C177" s="59" t="s">
        <v>146</v>
      </c>
      <c r="D177" s="60"/>
      <c r="E177" s="61"/>
      <c r="F177" s="54"/>
      <c r="G177" s="72">
        <f>SUM(G178:G183)</f>
        <v>0</v>
      </c>
      <c r="H177" s="72">
        <f>ROUND(G177*$D$7,2)</f>
        <v>0</v>
      </c>
      <c r="I177" s="115"/>
    </row>
    <row r="178" spans="1:9" ht="12.75" customHeight="1" x14ac:dyDescent="0.2">
      <c r="A178" s="119"/>
      <c r="B178" s="116"/>
      <c r="C178" s="62" t="s">
        <v>147</v>
      </c>
      <c r="D178" s="63"/>
      <c r="E178" s="64"/>
      <c r="F178" s="53"/>
      <c r="G178" s="73">
        <f t="shared" ref="G178:G183" si="27">ROUND(E178*F178,2)</f>
        <v>0</v>
      </c>
      <c r="H178" s="65"/>
      <c r="I178" s="116"/>
    </row>
    <row r="179" spans="1:9" ht="12.75" customHeight="1" x14ac:dyDescent="0.2">
      <c r="A179" s="119"/>
      <c r="B179" s="116"/>
      <c r="C179" s="62" t="s">
        <v>148</v>
      </c>
      <c r="D179" s="63"/>
      <c r="E179" s="64"/>
      <c r="F179" s="53"/>
      <c r="G179" s="73">
        <f t="shared" si="27"/>
        <v>0</v>
      </c>
      <c r="H179" s="65"/>
      <c r="I179" s="116"/>
    </row>
    <row r="180" spans="1:9" ht="12.75" customHeight="1" x14ac:dyDescent="0.2">
      <c r="A180" s="119"/>
      <c r="B180" s="116"/>
      <c r="C180" s="62" t="s">
        <v>149</v>
      </c>
      <c r="D180" s="63"/>
      <c r="E180" s="64"/>
      <c r="F180" s="53"/>
      <c r="G180" s="73">
        <f t="shared" si="27"/>
        <v>0</v>
      </c>
      <c r="H180" s="65"/>
      <c r="I180" s="116"/>
    </row>
    <row r="181" spans="1:9" ht="12.75" customHeight="1" x14ac:dyDescent="0.2">
      <c r="A181" s="119"/>
      <c r="B181" s="116"/>
      <c r="C181" s="62" t="s">
        <v>150</v>
      </c>
      <c r="D181" s="63"/>
      <c r="E181" s="64"/>
      <c r="F181" s="53"/>
      <c r="G181" s="73">
        <f t="shared" si="27"/>
        <v>0</v>
      </c>
      <c r="H181" s="65"/>
      <c r="I181" s="116"/>
    </row>
    <row r="182" spans="1:9" ht="12.75" customHeight="1" x14ac:dyDescent="0.2">
      <c r="A182" s="119"/>
      <c r="B182" s="116"/>
      <c r="C182" s="65" t="s">
        <v>151</v>
      </c>
      <c r="D182" s="63"/>
      <c r="E182" s="64"/>
      <c r="F182" s="53"/>
      <c r="G182" s="73">
        <f t="shared" si="27"/>
        <v>0</v>
      </c>
      <c r="H182" s="65"/>
      <c r="I182" s="116"/>
    </row>
    <row r="183" spans="1:9" ht="12.75" customHeight="1" x14ac:dyDescent="0.2">
      <c r="A183" s="120"/>
      <c r="B183" s="117"/>
      <c r="C183" s="65" t="s">
        <v>151</v>
      </c>
      <c r="D183" s="63"/>
      <c r="E183" s="64"/>
      <c r="F183" s="53"/>
      <c r="G183" s="73">
        <f t="shared" si="27"/>
        <v>0</v>
      </c>
      <c r="H183" s="65"/>
      <c r="I183" s="117"/>
    </row>
    <row r="184" spans="1:9" ht="12.75" customHeight="1" x14ac:dyDescent="0.2">
      <c r="A184" s="118" t="s">
        <v>182</v>
      </c>
      <c r="B184" s="115" t="s">
        <v>145</v>
      </c>
      <c r="C184" s="59" t="s">
        <v>146</v>
      </c>
      <c r="D184" s="60"/>
      <c r="E184" s="61"/>
      <c r="F184" s="54"/>
      <c r="G184" s="72">
        <f>SUM(G185:G190)</f>
        <v>0</v>
      </c>
      <c r="H184" s="72">
        <f>ROUND(G184*$D$7,2)</f>
        <v>0</v>
      </c>
      <c r="I184" s="115"/>
    </row>
    <row r="185" spans="1:9" ht="12.75" customHeight="1" x14ac:dyDescent="0.2">
      <c r="A185" s="119"/>
      <c r="B185" s="116"/>
      <c r="C185" s="62" t="s">
        <v>147</v>
      </c>
      <c r="D185" s="63"/>
      <c r="E185" s="64"/>
      <c r="F185" s="53"/>
      <c r="G185" s="73">
        <f t="shared" ref="G185:G190" si="28">ROUND(E185*F185,2)</f>
        <v>0</v>
      </c>
      <c r="H185" s="65"/>
      <c r="I185" s="116"/>
    </row>
    <row r="186" spans="1:9" ht="12.75" customHeight="1" x14ac:dyDescent="0.2">
      <c r="A186" s="119"/>
      <c r="B186" s="116"/>
      <c r="C186" s="62" t="s">
        <v>148</v>
      </c>
      <c r="D186" s="63"/>
      <c r="E186" s="64"/>
      <c r="F186" s="53"/>
      <c r="G186" s="73">
        <f t="shared" si="28"/>
        <v>0</v>
      </c>
      <c r="H186" s="65"/>
      <c r="I186" s="116"/>
    </row>
    <row r="187" spans="1:9" ht="12.75" customHeight="1" x14ac:dyDescent="0.2">
      <c r="A187" s="119"/>
      <c r="B187" s="116"/>
      <c r="C187" s="62" t="s">
        <v>149</v>
      </c>
      <c r="D187" s="63"/>
      <c r="E187" s="64"/>
      <c r="F187" s="53"/>
      <c r="G187" s="73">
        <f t="shared" si="28"/>
        <v>0</v>
      </c>
      <c r="H187" s="65"/>
      <c r="I187" s="116"/>
    </row>
    <row r="188" spans="1:9" ht="12.75" customHeight="1" x14ac:dyDescent="0.2">
      <c r="A188" s="119"/>
      <c r="B188" s="116"/>
      <c r="C188" s="62" t="s">
        <v>150</v>
      </c>
      <c r="D188" s="63"/>
      <c r="E188" s="64"/>
      <c r="F188" s="53"/>
      <c r="G188" s="73">
        <f t="shared" si="28"/>
        <v>0</v>
      </c>
      <c r="H188" s="65"/>
      <c r="I188" s="116"/>
    </row>
    <row r="189" spans="1:9" ht="12.75" customHeight="1" x14ac:dyDescent="0.2">
      <c r="A189" s="119"/>
      <c r="B189" s="116"/>
      <c r="C189" s="65" t="s">
        <v>151</v>
      </c>
      <c r="D189" s="63"/>
      <c r="E189" s="64"/>
      <c r="F189" s="53"/>
      <c r="G189" s="73">
        <f t="shared" si="28"/>
        <v>0</v>
      </c>
      <c r="H189" s="65"/>
      <c r="I189" s="116"/>
    </row>
    <row r="190" spans="1:9" ht="12.75" customHeight="1" x14ac:dyDescent="0.2">
      <c r="A190" s="120"/>
      <c r="B190" s="117"/>
      <c r="C190" s="65" t="s">
        <v>151</v>
      </c>
      <c r="D190" s="63"/>
      <c r="E190" s="64"/>
      <c r="F190" s="53"/>
      <c r="G190" s="73">
        <f t="shared" si="28"/>
        <v>0</v>
      </c>
      <c r="H190" s="65"/>
      <c r="I190" s="117"/>
    </row>
    <row r="191" spans="1:9" ht="12.75" customHeight="1" x14ac:dyDescent="0.2">
      <c r="A191" s="118" t="s">
        <v>183</v>
      </c>
      <c r="B191" s="115" t="s">
        <v>145</v>
      </c>
      <c r="C191" s="59" t="s">
        <v>146</v>
      </c>
      <c r="D191" s="60"/>
      <c r="E191" s="61"/>
      <c r="F191" s="54"/>
      <c r="G191" s="72">
        <f>SUM(G192:G197)</f>
        <v>0</v>
      </c>
      <c r="H191" s="72">
        <f>ROUND(G191*$D$7,2)</f>
        <v>0</v>
      </c>
      <c r="I191" s="115"/>
    </row>
    <row r="192" spans="1:9" ht="12.75" customHeight="1" x14ac:dyDescent="0.2">
      <c r="A192" s="119"/>
      <c r="B192" s="116"/>
      <c r="C192" s="62" t="s">
        <v>147</v>
      </c>
      <c r="D192" s="63"/>
      <c r="E192" s="64"/>
      <c r="F192" s="53"/>
      <c r="G192" s="73">
        <f t="shared" ref="G192:G197" si="29">ROUND(E192*F192,2)</f>
        <v>0</v>
      </c>
      <c r="H192" s="65"/>
      <c r="I192" s="116"/>
    </row>
    <row r="193" spans="1:12" ht="12.75" customHeight="1" x14ac:dyDescent="0.2">
      <c r="A193" s="119"/>
      <c r="B193" s="116"/>
      <c r="C193" s="62" t="s">
        <v>148</v>
      </c>
      <c r="D193" s="63"/>
      <c r="E193" s="64"/>
      <c r="F193" s="53"/>
      <c r="G193" s="73">
        <f t="shared" si="29"/>
        <v>0</v>
      </c>
      <c r="H193" s="65"/>
      <c r="I193" s="116"/>
    </row>
    <row r="194" spans="1:12" ht="12.75" customHeight="1" x14ac:dyDescent="0.2">
      <c r="A194" s="119"/>
      <c r="B194" s="116"/>
      <c r="C194" s="62" t="s">
        <v>149</v>
      </c>
      <c r="D194" s="63"/>
      <c r="E194" s="64"/>
      <c r="F194" s="53"/>
      <c r="G194" s="73">
        <f t="shared" si="29"/>
        <v>0</v>
      </c>
      <c r="H194" s="65"/>
      <c r="I194" s="116"/>
    </row>
    <row r="195" spans="1:12" x14ac:dyDescent="0.2">
      <c r="A195" s="119"/>
      <c r="B195" s="116"/>
      <c r="C195" s="62" t="s">
        <v>150</v>
      </c>
      <c r="D195" s="63"/>
      <c r="E195" s="64"/>
      <c r="F195" s="53"/>
      <c r="G195" s="73">
        <f t="shared" si="29"/>
        <v>0</v>
      </c>
      <c r="H195" s="65"/>
      <c r="I195" s="116"/>
    </row>
    <row r="196" spans="1:12" x14ac:dyDescent="0.2">
      <c r="A196" s="119"/>
      <c r="B196" s="116"/>
      <c r="C196" s="65" t="s">
        <v>151</v>
      </c>
      <c r="D196" s="63"/>
      <c r="E196" s="64"/>
      <c r="F196" s="53"/>
      <c r="G196" s="73">
        <f t="shared" si="29"/>
        <v>0</v>
      </c>
      <c r="H196" s="65"/>
      <c r="I196" s="116"/>
    </row>
    <row r="197" spans="1:12" x14ac:dyDescent="0.2">
      <c r="A197" s="120"/>
      <c r="B197" s="117"/>
      <c r="C197" s="65" t="s">
        <v>151</v>
      </c>
      <c r="D197" s="63"/>
      <c r="E197" s="64"/>
      <c r="F197" s="53"/>
      <c r="G197" s="73">
        <f t="shared" si="29"/>
        <v>0</v>
      </c>
      <c r="H197" s="65"/>
      <c r="I197" s="117"/>
    </row>
    <row r="198" spans="1:12" ht="26.25" customHeight="1" x14ac:dyDescent="0.2">
      <c r="A198" s="48" t="s">
        <v>99</v>
      </c>
      <c r="B198" s="155" t="s">
        <v>82</v>
      </c>
      <c r="C198" s="155"/>
      <c r="D198" s="155"/>
      <c r="E198" s="155"/>
      <c r="F198" s="155"/>
      <c r="G198" s="71">
        <f>SUM(G199:G203)</f>
        <v>0</v>
      </c>
      <c r="H198" s="71">
        <f>SUM(H199:H203)</f>
        <v>0</v>
      </c>
      <c r="I198" s="57"/>
      <c r="J198" s="42"/>
      <c r="K198" s="51" t="s">
        <v>144</v>
      </c>
      <c r="L198" s="51" t="s">
        <v>141</v>
      </c>
    </row>
    <row r="199" spans="1:12" x14ac:dyDescent="0.2">
      <c r="A199" s="43" t="s">
        <v>100</v>
      </c>
      <c r="B199" s="139" t="s">
        <v>72</v>
      </c>
      <c r="C199" s="139"/>
      <c r="D199" s="66" t="s">
        <v>126</v>
      </c>
      <c r="E199" s="67"/>
      <c r="F199" s="70">
        <f>K199*L199</f>
        <v>0</v>
      </c>
      <c r="G199" s="70">
        <f t="shared" si="0"/>
        <v>0</v>
      </c>
      <c r="H199" s="70">
        <f>ROUND(G199*$D$7,2)</f>
        <v>0</v>
      </c>
      <c r="I199" s="47"/>
      <c r="J199" s="42"/>
      <c r="K199" s="53"/>
      <c r="L199" s="53"/>
    </row>
    <row r="200" spans="1:12" x14ac:dyDescent="0.2">
      <c r="A200" s="43" t="s">
        <v>101</v>
      </c>
      <c r="B200" s="139" t="s">
        <v>72</v>
      </c>
      <c r="C200" s="139"/>
      <c r="D200" s="66" t="s">
        <v>126</v>
      </c>
      <c r="E200" s="67"/>
      <c r="F200" s="70">
        <f t="shared" ref="F200:F203" si="30">K200*L200</f>
        <v>0</v>
      </c>
      <c r="G200" s="70">
        <f t="shared" si="0"/>
        <v>0</v>
      </c>
      <c r="H200" s="70">
        <f t="shared" ref="H200:H203" si="31">ROUND(G200*$D$7,2)</f>
        <v>0</v>
      </c>
      <c r="I200" s="47"/>
      <c r="J200" s="42"/>
      <c r="K200" s="53"/>
      <c r="L200" s="53"/>
    </row>
    <row r="201" spans="1:12" x14ac:dyDescent="0.2">
      <c r="A201" s="43" t="s">
        <v>102</v>
      </c>
      <c r="B201" s="139" t="s">
        <v>72</v>
      </c>
      <c r="C201" s="139"/>
      <c r="D201" s="66" t="s">
        <v>126</v>
      </c>
      <c r="E201" s="67"/>
      <c r="F201" s="70">
        <f t="shared" si="30"/>
        <v>0</v>
      </c>
      <c r="G201" s="70">
        <f t="shared" si="0"/>
        <v>0</v>
      </c>
      <c r="H201" s="70">
        <f t="shared" si="31"/>
        <v>0</v>
      </c>
      <c r="I201" s="47"/>
      <c r="J201" s="42"/>
      <c r="K201" s="53"/>
      <c r="L201" s="53"/>
    </row>
    <row r="202" spans="1:12" x14ac:dyDescent="0.2">
      <c r="A202" s="43" t="s">
        <v>103</v>
      </c>
      <c r="B202" s="139" t="s">
        <v>72</v>
      </c>
      <c r="C202" s="139"/>
      <c r="D202" s="66" t="s">
        <v>126</v>
      </c>
      <c r="E202" s="67"/>
      <c r="F202" s="70">
        <f t="shared" si="30"/>
        <v>0</v>
      </c>
      <c r="G202" s="70">
        <f t="shared" si="0"/>
        <v>0</v>
      </c>
      <c r="H202" s="70">
        <f t="shared" si="31"/>
        <v>0</v>
      </c>
      <c r="I202" s="47"/>
      <c r="J202" s="42"/>
      <c r="K202" s="53"/>
      <c r="L202" s="53"/>
    </row>
    <row r="203" spans="1:12" x14ac:dyDescent="0.2">
      <c r="A203" s="43" t="s">
        <v>104</v>
      </c>
      <c r="B203" s="139" t="s">
        <v>72</v>
      </c>
      <c r="C203" s="139"/>
      <c r="D203" s="66" t="s">
        <v>126</v>
      </c>
      <c r="E203" s="67"/>
      <c r="F203" s="70">
        <f t="shared" si="30"/>
        <v>0</v>
      </c>
      <c r="G203" s="70">
        <f t="shared" si="0"/>
        <v>0</v>
      </c>
      <c r="H203" s="70">
        <f t="shared" si="31"/>
        <v>0</v>
      </c>
      <c r="I203" s="47"/>
      <c r="J203" s="42"/>
      <c r="K203" s="53"/>
      <c r="L203" s="53"/>
    </row>
    <row r="204" spans="1:12" ht="26.25" customHeight="1" x14ac:dyDescent="0.2">
      <c r="A204" s="48" t="s">
        <v>105</v>
      </c>
      <c r="B204" s="155" t="s">
        <v>111</v>
      </c>
      <c r="C204" s="155"/>
      <c r="D204" s="155"/>
      <c r="E204" s="155"/>
      <c r="F204" s="155"/>
      <c r="G204" s="71">
        <f>SUM(G205:G209)</f>
        <v>0</v>
      </c>
      <c r="H204" s="71">
        <f>SUM(H205:H209)</f>
        <v>0</v>
      </c>
      <c r="I204" s="57"/>
      <c r="J204" s="42"/>
      <c r="K204" s="51" t="s">
        <v>144</v>
      </c>
      <c r="L204" s="51" t="s">
        <v>141</v>
      </c>
    </row>
    <row r="205" spans="1:12" x14ac:dyDescent="0.2">
      <c r="A205" s="43" t="s">
        <v>106</v>
      </c>
      <c r="B205" s="139" t="s">
        <v>112</v>
      </c>
      <c r="C205" s="139"/>
      <c r="D205" s="66" t="s">
        <v>126</v>
      </c>
      <c r="E205" s="67"/>
      <c r="F205" s="70">
        <f>K205*L205</f>
        <v>0</v>
      </c>
      <c r="G205" s="70">
        <f t="shared" ref="G205:G209" si="32">ROUND(E205*F205,2)</f>
        <v>0</v>
      </c>
      <c r="H205" s="70">
        <f t="shared" ref="H205:H209" si="33">ROUND(G205*$D$7,2)</f>
        <v>0</v>
      </c>
      <c r="I205" s="47"/>
      <c r="J205" s="42"/>
      <c r="K205" s="53"/>
      <c r="L205" s="53"/>
    </row>
    <row r="206" spans="1:12" x14ac:dyDescent="0.2">
      <c r="A206" s="43" t="s">
        <v>107</v>
      </c>
      <c r="B206" s="139" t="s">
        <v>112</v>
      </c>
      <c r="C206" s="139"/>
      <c r="D206" s="66" t="s">
        <v>126</v>
      </c>
      <c r="E206" s="67"/>
      <c r="F206" s="70">
        <f t="shared" ref="F206:F209" si="34">K206*L206</f>
        <v>0</v>
      </c>
      <c r="G206" s="70">
        <f t="shared" si="32"/>
        <v>0</v>
      </c>
      <c r="H206" s="70">
        <f t="shared" si="33"/>
        <v>0</v>
      </c>
      <c r="I206" s="47"/>
      <c r="J206" s="42"/>
      <c r="K206" s="53"/>
      <c r="L206" s="53"/>
    </row>
    <row r="207" spans="1:12" x14ac:dyDescent="0.2">
      <c r="A207" s="43" t="s">
        <v>108</v>
      </c>
      <c r="B207" s="139" t="s">
        <v>112</v>
      </c>
      <c r="C207" s="139"/>
      <c r="D207" s="66" t="s">
        <v>126</v>
      </c>
      <c r="E207" s="67"/>
      <c r="F207" s="70">
        <f t="shared" si="34"/>
        <v>0</v>
      </c>
      <c r="G207" s="70">
        <f t="shared" si="32"/>
        <v>0</v>
      </c>
      <c r="H207" s="70">
        <f t="shared" si="33"/>
        <v>0</v>
      </c>
      <c r="I207" s="47"/>
      <c r="J207" s="42"/>
      <c r="K207" s="53"/>
      <c r="L207" s="53"/>
    </row>
    <row r="208" spans="1:12" x14ac:dyDescent="0.2">
      <c r="A208" s="43" t="s">
        <v>109</v>
      </c>
      <c r="B208" s="139" t="s">
        <v>112</v>
      </c>
      <c r="C208" s="139"/>
      <c r="D208" s="66" t="s">
        <v>126</v>
      </c>
      <c r="E208" s="67"/>
      <c r="F208" s="70">
        <f t="shared" si="34"/>
        <v>0</v>
      </c>
      <c r="G208" s="70">
        <f t="shared" si="32"/>
        <v>0</v>
      </c>
      <c r="H208" s="70">
        <f t="shared" si="33"/>
        <v>0</v>
      </c>
      <c r="I208" s="47"/>
      <c r="J208" s="42"/>
      <c r="K208" s="53"/>
      <c r="L208" s="53"/>
    </row>
    <row r="209" spans="1:12" x14ac:dyDescent="0.2">
      <c r="A209" s="43" t="s">
        <v>110</v>
      </c>
      <c r="B209" s="139" t="s">
        <v>112</v>
      </c>
      <c r="C209" s="139"/>
      <c r="D209" s="66" t="s">
        <v>126</v>
      </c>
      <c r="E209" s="67"/>
      <c r="F209" s="70">
        <f t="shared" si="34"/>
        <v>0</v>
      </c>
      <c r="G209" s="70">
        <f t="shared" si="32"/>
        <v>0</v>
      </c>
      <c r="H209" s="70">
        <f t="shared" si="33"/>
        <v>0</v>
      </c>
      <c r="I209" s="47"/>
      <c r="J209" s="42"/>
      <c r="K209" s="53"/>
      <c r="L209" s="53"/>
    </row>
    <row r="210" spans="1:12" x14ac:dyDescent="0.2">
      <c r="A210" s="156" t="s">
        <v>43</v>
      </c>
      <c r="B210" s="156"/>
      <c r="C210" s="156"/>
      <c r="D210" s="156"/>
      <c r="E210" s="156"/>
      <c r="F210" s="156"/>
      <c r="G210" s="69">
        <f>G10+G21</f>
        <v>0</v>
      </c>
      <c r="H210" s="69">
        <f>H10+H21</f>
        <v>0</v>
      </c>
      <c r="I210" s="41"/>
      <c r="J210" s="42"/>
    </row>
    <row r="211" spans="1:12" x14ac:dyDescent="0.2">
      <c r="G211" s="68"/>
      <c r="H211" s="68"/>
    </row>
  </sheetData>
  <sheetProtection algorithmName="SHA-512" hashValue="LX2YiuiwOOoEuBwIcCqtH+OUpD9GoXejAlCPbaEk7a55xhLCxSN8MyNJ4abADkQxKWnRWIYrl5R489A6YYhNTw==" saltValue="hOYy87iAUT9ksIP4exy++A==" spinCount="100000" sheet="1" objects="1" scenarios="1" formatRows="0"/>
  <mergeCells count="199">
    <mergeCell ref="D1:I1"/>
    <mergeCell ref="A3:C3"/>
    <mergeCell ref="D3:I3"/>
    <mergeCell ref="D4:E4"/>
    <mergeCell ref="F4:G4"/>
    <mergeCell ref="A5:C5"/>
    <mergeCell ref="D5:I5"/>
    <mergeCell ref="B15:C15"/>
    <mergeCell ref="B16:C16"/>
    <mergeCell ref="B17:C17"/>
    <mergeCell ref="B18:C18"/>
    <mergeCell ref="B19:C19"/>
    <mergeCell ref="B20:C20"/>
    <mergeCell ref="B9:C9"/>
    <mergeCell ref="B10:F10"/>
    <mergeCell ref="B11:C11"/>
    <mergeCell ref="B12:C12"/>
    <mergeCell ref="B13:C13"/>
    <mergeCell ref="B14:C14"/>
    <mergeCell ref="B27:C27"/>
    <mergeCell ref="B28:C28"/>
    <mergeCell ref="B29:C29"/>
    <mergeCell ref="B30:C30"/>
    <mergeCell ref="B31:C31"/>
    <mergeCell ref="B32:C32"/>
    <mergeCell ref="B21:F21"/>
    <mergeCell ref="B22:F22"/>
    <mergeCell ref="B23:C23"/>
    <mergeCell ref="B24:C24"/>
    <mergeCell ref="B25:C25"/>
    <mergeCell ref="B26:C26"/>
    <mergeCell ref="B39:C39"/>
    <mergeCell ref="B40:C40"/>
    <mergeCell ref="B41:C41"/>
    <mergeCell ref="B42:C42"/>
    <mergeCell ref="B43:C43"/>
    <mergeCell ref="B44:F44"/>
    <mergeCell ref="B33:F33"/>
    <mergeCell ref="B34:C34"/>
    <mergeCell ref="B35:C35"/>
    <mergeCell ref="B36:C36"/>
    <mergeCell ref="B37:C37"/>
    <mergeCell ref="B38:C38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F60"/>
    <mergeCell ref="B61:C61"/>
    <mergeCell ref="B62:C62"/>
    <mergeCell ref="B75:C75"/>
    <mergeCell ref="B76:F76"/>
    <mergeCell ref="A77:A81"/>
    <mergeCell ref="B77:B81"/>
    <mergeCell ref="D77:D81"/>
    <mergeCell ref="E77:E81"/>
    <mergeCell ref="F77:F81"/>
    <mergeCell ref="B69:C69"/>
    <mergeCell ref="B70:C70"/>
    <mergeCell ref="B71:C71"/>
    <mergeCell ref="B72:C72"/>
    <mergeCell ref="B73:C73"/>
    <mergeCell ref="B74:C74"/>
    <mergeCell ref="G77:G81"/>
    <mergeCell ref="H77:H81"/>
    <mergeCell ref="I77:I81"/>
    <mergeCell ref="A82:A86"/>
    <mergeCell ref="B82:B86"/>
    <mergeCell ref="D82:D86"/>
    <mergeCell ref="E82:E86"/>
    <mergeCell ref="F82:F86"/>
    <mergeCell ref="G82:G86"/>
    <mergeCell ref="H82:H86"/>
    <mergeCell ref="I82:I86"/>
    <mergeCell ref="A87:A91"/>
    <mergeCell ref="B87:B91"/>
    <mergeCell ref="D87:D91"/>
    <mergeCell ref="E87:E91"/>
    <mergeCell ref="F87:F91"/>
    <mergeCell ref="G87:G91"/>
    <mergeCell ref="H87:H91"/>
    <mergeCell ref="I87:I91"/>
    <mergeCell ref="H92:H96"/>
    <mergeCell ref="I92:I96"/>
    <mergeCell ref="A97:A101"/>
    <mergeCell ref="B97:B101"/>
    <mergeCell ref="D97:D101"/>
    <mergeCell ref="E97:E101"/>
    <mergeCell ref="F97:F101"/>
    <mergeCell ref="G97:G101"/>
    <mergeCell ref="H97:H101"/>
    <mergeCell ref="I97:I101"/>
    <mergeCell ref="A92:A96"/>
    <mergeCell ref="B92:B96"/>
    <mergeCell ref="D92:D96"/>
    <mergeCell ref="E92:E96"/>
    <mergeCell ref="F92:F96"/>
    <mergeCell ref="G92:G96"/>
    <mergeCell ref="H102:H106"/>
    <mergeCell ref="I102:I106"/>
    <mergeCell ref="A107:A111"/>
    <mergeCell ref="B107:B111"/>
    <mergeCell ref="D107:D111"/>
    <mergeCell ref="E107:E111"/>
    <mergeCell ref="F107:F111"/>
    <mergeCell ref="G107:G111"/>
    <mergeCell ref="H107:H111"/>
    <mergeCell ref="I107:I111"/>
    <mergeCell ref="A102:A106"/>
    <mergeCell ref="B102:B106"/>
    <mergeCell ref="D102:D106"/>
    <mergeCell ref="E102:E106"/>
    <mergeCell ref="F102:F106"/>
    <mergeCell ref="G102:G106"/>
    <mergeCell ref="H112:H116"/>
    <mergeCell ref="I112:I116"/>
    <mergeCell ref="A117:A121"/>
    <mergeCell ref="B117:B121"/>
    <mergeCell ref="D117:D121"/>
    <mergeCell ref="E117:E121"/>
    <mergeCell ref="F117:F121"/>
    <mergeCell ref="G117:G121"/>
    <mergeCell ref="H117:H121"/>
    <mergeCell ref="I117:I121"/>
    <mergeCell ref="A112:A116"/>
    <mergeCell ref="B112:B116"/>
    <mergeCell ref="D112:D116"/>
    <mergeCell ref="E112:E116"/>
    <mergeCell ref="F112:F116"/>
    <mergeCell ref="G112:G116"/>
    <mergeCell ref="B128:B134"/>
    <mergeCell ref="H122:H126"/>
    <mergeCell ref="I122:I126"/>
    <mergeCell ref="B127:F127"/>
    <mergeCell ref="A122:A126"/>
    <mergeCell ref="B122:B126"/>
    <mergeCell ref="D122:D126"/>
    <mergeCell ref="E122:E126"/>
    <mergeCell ref="F122:F126"/>
    <mergeCell ref="G122:G126"/>
    <mergeCell ref="A128:A134"/>
    <mergeCell ref="I128:I134"/>
    <mergeCell ref="A135:A141"/>
    <mergeCell ref="B135:B141"/>
    <mergeCell ref="I135:I141"/>
    <mergeCell ref="A142:A148"/>
    <mergeCell ref="B142:B148"/>
    <mergeCell ref="I142:I148"/>
    <mergeCell ref="A149:A155"/>
    <mergeCell ref="B149:B155"/>
    <mergeCell ref="I149:I155"/>
    <mergeCell ref="A156:A162"/>
    <mergeCell ref="B156:B162"/>
    <mergeCell ref="I156:I162"/>
    <mergeCell ref="A163:A169"/>
    <mergeCell ref="B163:B169"/>
    <mergeCell ref="I163:I169"/>
    <mergeCell ref="A170:A176"/>
    <mergeCell ref="B170:B176"/>
    <mergeCell ref="I170:I176"/>
    <mergeCell ref="A177:A183"/>
    <mergeCell ref="B177:B183"/>
    <mergeCell ref="I177:I183"/>
    <mergeCell ref="A184:A190"/>
    <mergeCell ref="B184:B190"/>
    <mergeCell ref="I184:I190"/>
    <mergeCell ref="A191:A197"/>
    <mergeCell ref="B191:B197"/>
    <mergeCell ref="I191:I197"/>
    <mergeCell ref="B207:C207"/>
    <mergeCell ref="B208:C208"/>
    <mergeCell ref="B209:C209"/>
    <mergeCell ref="A210:F210"/>
    <mergeCell ref="B198:F198"/>
    <mergeCell ref="B199:C199"/>
    <mergeCell ref="B200:C200"/>
    <mergeCell ref="B201:C201"/>
    <mergeCell ref="B202:C202"/>
    <mergeCell ref="B203:C203"/>
    <mergeCell ref="B204:F204"/>
    <mergeCell ref="B205:C205"/>
    <mergeCell ref="B206:C206"/>
  </mergeCells>
  <conditionalFormatting sqref="L10:L20">
    <cfRule type="duplicateValues" dxfId="6" priority="1"/>
  </conditionalFormatting>
  <dataValidations count="8"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77:I126"/>
    <dataValidation type="list" allowBlank="1" showInputMessage="1" showErrorMessage="1" sqref="D1:I1">
      <formula1>"Moksliniai tyrimai, Eksperimentinė plėtra"</formula1>
    </dataValidation>
    <dataValidation allowBlank="1" showErrorMessage="1" sqref="F77:F126"/>
    <dataValidation allowBlank="1" showInputMessage="1" showErrorMessage="1" prompt="Įveskite vienos pareigybės darbuotojų fizinio rodiklio pasiekimui skiriamą darbo laiką valandomis." sqref="E77:E126"/>
    <dataValidation type="list" allowBlank="1" showInputMessage="1" showErrorMessage="1" sqref="J1">
      <formula1>"Taikomieji (pramoniniai) moksliniai tyrimai, Eksperimentinė plėtra (bandomoji taikomoji veikla)"</formula1>
    </dataValidation>
    <dataValidation type="list" allowBlank="1" showInputMessage="1" showErrorMessage="1" prompt="Pasirinkite finansavimo intensyvumą, vadovaudamiesi Aprašo 71 punktu" sqref="D7">
      <formula1>"0%,15%,25%,35%,40%,45%,50%,60%,65%,70%,75%,80%"</formula1>
    </dataValidation>
    <dataValidation type="list" allowBlank="1" showInputMessage="1" showErrorMessage="1" sqref="H7">
      <formula1>"4,5"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verticalDpi="0" r:id="rId1"/>
  <headerFooter>
    <oddFooter>&amp;A&amp;RPuslapių &amp;P</oddFooter>
  </headerFooter>
  <rowBreaks count="1" manualBreakCount="1">
    <brk id="148" max="1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22">
    <tabColor rgb="FF92D050"/>
    <pageSetUpPr fitToPage="1"/>
  </sheetPr>
  <dimension ref="A1:S211"/>
  <sheetViews>
    <sheetView zoomScaleNormal="100" workbookViewId="0">
      <pane ySplit="9" topLeftCell="A159" activePane="bottomLeft" state="frozen"/>
      <selection pane="bottomLeft" activeCell="D7" sqref="D7"/>
    </sheetView>
  </sheetViews>
  <sheetFormatPr defaultRowHeight="12.75" x14ac:dyDescent="0.2"/>
  <cols>
    <col min="1" max="1" width="5.5703125" style="32" customWidth="1"/>
    <col min="2" max="2" width="26.140625" style="32" customWidth="1"/>
    <col min="3" max="3" width="28.5703125" style="32" customWidth="1"/>
    <col min="4" max="4" width="12.7109375" style="32" bestFit="1" customWidth="1"/>
    <col min="5" max="5" width="8.140625" style="32" customWidth="1"/>
    <col min="6" max="6" width="12.7109375" style="32" customWidth="1"/>
    <col min="7" max="7" width="18.42578125" style="32" customWidth="1"/>
    <col min="8" max="8" width="16.5703125" style="32" customWidth="1"/>
    <col min="9" max="9" width="34.28515625" style="32" customWidth="1"/>
    <col min="10" max="10" width="1.5703125" style="32" customWidth="1"/>
    <col min="11" max="11" width="22.5703125" style="32" customWidth="1"/>
    <col min="12" max="12" width="16.5703125" style="32" customWidth="1"/>
    <col min="13" max="13" width="15.28515625" style="32" customWidth="1"/>
    <col min="14" max="14" width="10" style="32" customWidth="1"/>
    <col min="15" max="15" width="11.7109375" style="32" customWidth="1"/>
    <col min="16" max="16" width="14" style="32" customWidth="1"/>
    <col min="17" max="17" width="15" style="32" customWidth="1"/>
    <col min="18" max="18" width="22.42578125" style="32" customWidth="1"/>
    <col min="19" max="16384" width="9.140625" style="32"/>
  </cols>
  <sheetData>
    <row r="1" spans="1:10" x14ac:dyDescent="0.2">
      <c r="A1" s="34"/>
      <c r="B1" s="34"/>
      <c r="C1" s="34" t="s">
        <v>89</v>
      </c>
      <c r="D1" s="148"/>
      <c r="E1" s="148"/>
      <c r="F1" s="148"/>
      <c r="G1" s="148"/>
      <c r="H1" s="148"/>
      <c r="I1" s="148"/>
      <c r="J1" s="31"/>
    </row>
    <row r="2" spans="1:10" ht="13.5" customHeight="1" x14ac:dyDescent="0.2">
      <c r="A2" s="34"/>
      <c r="B2" s="34"/>
      <c r="C2" s="34" t="s">
        <v>86</v>
      </c>
      <c r="D2" s="33"/>
      <c r="E2" s="31"/>
      <c r="F2" s="31"/>
      <c r="G2" s="31"/>
      <c r="H2" s="31"/>
      <c r="I2" s="31"/>
      <c r="J2" s="31"/>
    </row>
    <row r="3" spans="1:10" x14ac:dyDescent="0.2">
      <c r="A3" s="147" t="s">
        <v>73</v>
      </c>
      <c r="B3" s="147"/>
      <c r="C3" s="147"/>
      <c r="D3" s="148"/>
      <c r="E3" s="148"/>
      <c r="F3" s="148"/>
      <c r="G3" s="148"/>
      <c r="H3" s="148"/>
      <c r="I3" s="149"/>
      <c r="J3" s="31"/>
    </row>
    <row r="4" spans="1:10" x14ac:dyDescent="0.2">
      <c r="A4" s="34"/>
      <c r="B4" s="34"/>
      <c r="C4" s="34" t="s">
        <v>142</v>
      </c>
      <c r="D4" s="152"/>
      <c r="E4" s="152"/>
      <c r="F4" s="153" t="s">
        <v>143</v>
      </c>
      <c r="G4" s="153"/>
      <c r="H4" s="35"/>
      <c r="I4" s="31"/>
      <c r="J4" s="31"/>
    </row>
    <row r="5" spans="1:10" x14ac:dyDescent="0.2">
      <c r="A5" s="147" t="s">
        <v>140</v>
      </c>
      <c r="B5" s="147"/>
      <c r="C5" s="147"/>
      <c r="D5" s="151"/>
      <c r="E5" s="151"/>
      <c r="F5" s="151"/>
      <c r="G5" s="151"/>
      <c r="H5" s="151"/>
      <c r="I5" s="148"/>
      <c r="J5" s="31"/>
    </row>
    <row r="6" spans="1:10" x14ac:dyDescent="0.2">
      <c r="A6" s="34"/>
      <c r="B6" s="34"/>
      <c r="C6" s="34"/>
      <c r="D6" s="31"/>
      <c r="E6" s="31"/>
      <c r="F6" s="31"/>
      <c r="G6" s="31"/>
      <c r="H6" s="31"/>
      <c r="I6" s="31"/>
      <c r="J6" s="31"/>
    </row>
    <row r="7" spans="1:10" x14ac:dyDescent="0.2">
      <c r="A7" s="34"/>
      <c r="B7" s="34"/>
      <c r="C7" s="34" t="s">
        <v>90</v>
      </c>
      <c r="D7" s="36"/>
      <c r="E7" s="31"/>
      <c r="F7" s="31"/>
      <c r="G7" s="37" t="s">
        <v>161</v>
      </c>
      <c r="H7" s="36"/>
      <c r="I7" s="31"/>
      <c r="J7" s="31"/>
    </row>
    <row r="8" spans="1:10" ht="6" customHeight="1" x14ac:dyDescent="0.2"/>
    <row r="9" spans="1:10" ht="38.25" x14ac:dyDescent="0.2">
      <c r="A9" s="38" t="s">
        <v>4</v>
      </c>
      <c r="B9" s="150" t="s">
        <v>172</v>
      </c>
      <c r="C9" s="150"/>
      <c r="D9" s="38" t="s">
        <v>1</v>
      </c>
      <c r="E9" s="38" t="s">
        <v>2</v>
      </c>
      <c r="F9" s="38" t="s">
        <v>3</v>
      </c>
      <c r="G9" s="38" t="s">
        <v>88</v>
      </c>
      <c r="H9" s="38" t="s">
        <v>87</v>
      </c>
      <c r="I9" s="38" t="s">
        <v>11</v>
      </c>
      <c r="J9" s="39"/>
    </row>
    <row r="10" spans="1:10" ht="27.75" customHeight="1" x14ac:dyDescent="0.2">
      <c r="A10" s="40">
        <v>4</v>
      </c>
      <c r="B10" s="143" t="s">
        <v>93</v>
      </c>
      <c r="C10" s="143"/>
      <c r="D10" s="143"/>
      <c r="E10" s="143"/>
      <c r="F10" s="143"/>
      <c r="G10" s="69">
        <f>SUM(G11:G20)</f>
        <v>0</v>
      </c>
      <c r="H10" s="69">
        <f>SUM(H11:H20)</f>
        <v>0</v>
      </c>
      <c r="I10" s="41"/>
      <c r="J10" s="42"/>
    </row>
    <row r="11" spans="1:10" x14ac:dyDescent="0.2">
      <c r="A11" s="43" t="s">
        <v>13</v>
      </c>
      <c r="B11" s="139" t="s">
        <v>12</v>
      </c>
      <c r="C11" s="139"/>
      <c r="D11" s="44"/>
      <c r="E11" s="45"/>
      <c r="F11" s="46"/>
      <c r="G11" s="70">
        <f t="shared" ref="G11:G203" si="0">ROUND(E11*F11,2)</f>
        <v>0</v>
      </c>
      <c r="H11" s="70">
        <f t="shared" ref="H11:H75" si="1">ROUND(G11*$D$7,2)</f>
        <v>0</v>
      </c>
      <c r="I11" s="47"/>
      <c r="J11" s="42"/>
    </row>
    <row r="12" spans="1:10" x14ac:dyDescent="0.2">
      <c r="A12" s="43" t="s">
        <v>14</v>
      </c>
      <c r="B12" s="139" t="s">
        <v>12</v>
      </c>
      <c r="C12" s="139"/>
      <c r="D12" s="44"/>
      <c r="E12" s="45"/>
      <c r="F12" s="46"/>
      <c r="G12" s="70">
        <f t="shared" si="0"/>
        <v>0</v>
      </c>
      <c r="H12" s="70">
        <f t="shared" si="1"/>
        <v>0</v>
      </c>
      <c r="I12" s="47"/>
      <c r="J12" s="42"/>
    </row>
    <row r="13" spans="1:10" x14ac:dyDescent="0.2">
      <c r="A13" s="43" t="s">
        <v>15</v>
      </c>
      <c r="B13" s="139" t="s">
        <v>12</v>
      </c>
      <c r="C13" s="139"/>
      <c r="D13" s="44"/>
      <c r="E13" s="45"/>
      <c r="F13" s="46"/>
      <c r="G13" s="70">
        <f t="shared" si="0"/>
        <v>0</v>
      </c>
      <c r="H13" s="70">
        <f t="shared" si="1"/>
        <v>0</v>
      </c>
      <c r="I13" s="47"/>
      <c r="J13" s="42"/>
    </row>
    <row r="14" spans="1:10" x14ac:dyDescent="0.2">
      <c r="A14" s="43" t="s">
        <v>16</v>
      </c>
      <c r="B14" s="139" t="s">
        <v>12</v>
      </c>
      <c r="C14" s="139"/>
      <c r="D14" s="44"/>
      <c r="E14" s="45"/>
      <c r="F14" s="46"/>
      <c r="G14" s="70">
        <f t="shared" si="0"/>
        <v>0</v>
      </c>
      <c r="H14" s="70">
        <f t="shared" si="1"/>
        <v>0</v>
      </c>
      <c r="I14" s="47"/>
      <c r="J14" s="42"/>
    </row>
    <row r="15" spans="1:10" x14ac:dyDescent="0.2">
      <c r="A15" s="43" t="s">
        <v>17</v>
      </c>
      <c r="B15" s="139" t="s">
        <v>12</v>
      </c>
      <c r="C15" s="139"/>
      <c r="D15" s="44"/>
      <c r="E15" s="45"/>
      <c r="F15" s="46"/>
      <c r="G15" s="70">
        <f t="shared" si="0"/>
        <v>0</v>
      </c>
      <c r="H15" s="70">
        <f t="shared" si="1"/>
        <v>0</v>
      </c>
      <c r="I15" s="47"/>
      <c r="J15" s="42"/>
    </row>
    <row r="16" spans="1:10" x14ac:dyDescent="0.2">
      <c r="A16" s="43" t="s">
        <v>18</v>
      </c>
      <c r="B16" s="139" t="s">
        <v>12</v>
      </c>
      <c r="C16" s="139"/>
      <c r="D16" s="44"/>
      <c r="E16" s="45"/>
      <c r="F16" s="46"/>
      <c r="G16" s="70">
        <f t="shared" si="0"/>
        <v>0</v>
      </c>
      <c r="H16" s="70">
        <f t="shared" si="1"/>
        <v>0</v>
      </c>
      <c r="I16" s="47"/>
      <c r="J16" s="42"/>
    </row>
    <row r="17" spans="1:10" x14ac:dyDescent="0.2">
      <c r="A17" s="43" t="s">
        <v>19</v>
      </c>
      <c r="B17" s="139" t="s">
        <v>12</v>
      </c>
      <c r="C17" s="139"/>
      <c r="D17" s="44"/>
      <c r="E17" s="45"/>
      <c r="F17" s="46"/>
      <c r="G17" s="70">
        <f t="shared" si="0"/>
        <v>0</v>
      </c>
      <c r="H17" s="70">
        <f t="shared" si="1"/>
        <v>0</v>
      </c>
      <c r="I17" s="47"/>
      <c r="J17" s="42"/>
    </row>
    <row r="18" spans="1:10" x14ac:dyDescent="0.2">
      <c r="A18" s="43" t="s">
        <v>20</v>
      </c>
      <c r="B18" s="139" t="s">
        <v>12</v>
      </c>
      <c r="C18" s="139"/>
      <c r="D18" s="44"/>
      <c r="E18" s="45"/>
      <c r="F18" s="46"/>
      <c r="G18" s="70">
        <f t="shared" si="0"/>
        <v>0</v>
      </c>
      <c r="H18" s="70">
        <f t="shared" si="1"/>
        <v>0</v>
      </c>
      <c r="I18" s="47"/>
      <c r="J18" s="42"/>
    </row>
    <row r="19" spans="1:10" x14ac:dyDescent="0.2">
      <c r="A19" s="43" t="s">
        <v>21</v>
      </c>
      <c r="B19" s="139" t="s">
        <v>12</v>
      </c>
      <c r="C19" s="139"/>
      <c r="D19" s="44"/>
      <c r="E19" s="45"/>
      <c r="F19" s="46"/>
      <c r="G19" s="70">
        <f t="shared" si="0"/>
        <v>0</v>
      </c>
      <c r="H19" s="70">
        <f t="shared" si="1"/>
        <v>0</v>
      </c>
      <c r="I19" s="47"/>
      <c r="J19" s="42"/>
    </row>
    <row r="20" spans="1:10" x14ac:dyDescent="0.2">
      <c r="A20" s="43" t="s">
        <v>22</v>
      </c>
      <c r="B20" s="139" t="s">
        <v>12</v>
      </c>
      <c r="C20" s="139"/>
      <c r="D20" s="44"/>
      <c r="E20" s="45"/>
      <c r="F20" s="46"/>
      <c r="G20" s="70">
        <f t="shared" si="0"/>
        <v>0</v>
      </c>
      <c r="H20" s="70">
        <f t="shared" si="1"/>
        <v>0</v>
      </c>
      <c r="I20" s="47"/>
      <c r="J20" s="42"/>
    </row>
    <row r="21" spans="1:10" x14ac:dyDescent="0.2">
      <c r="A21" s="40">
        <v>5</v>
      </c>
      <c r="B21" s="143" t="s">
        <v>6</v>
      </c>
      <c r="C21" s="143"/>
      <c r="D21" s="143"/>
      <c r="E21" s="143"/>
      <c r="F21" s="143"/>
      <c r="G21" s="69">
        <f>G22+G33+G44+G60+G76+G127+G198+G204</f>
        <v>0</v>
      </c>
      <c r="H21" s="69">
        <f>H22+H33+H44+H60+H76+H127+H198+H204</f>
        <v>0</v>
      </c>
      <c r="I21" s="41"/>
      <c r="J21" s="42"/>
    </row>
    <row r="22" spans="1:10" x14ac:dyDescent="0.2">
      <c r="A22" s="48" t="s">
        <v>7</v>
      </c>
      <c r="B22" s="144" t="s">
        <v>115</v>
      </c>
      <c r="C22" s="145"/>
      <c r="D22" s="145"/>
      <c r="E22" s="145"/>
      <c r="F22" s="146"/>
      <c r="G22" s="71">
        <f>SUM(G23:G32)</f>
        <v>0</v>
      </c>
      <c r="H22" s="71">
        <f>SUM(H23:H32)</f>
        <v>0</v>
      </c>
      <c r="I22" s="49"/>
      <c r="J22" s="50"/>
    </row>
    <row r="23" spans="1:10" x14ac:dyDescent="0.2">
      <c r="A23" s="43" t="s">
        <v>23</v>
      </c>
      <c r="B23" s="139" t="s">
        <v>54</v>
      </c>
      <c r="C23" s="139"/>
      <c r="D23" s="44"/>
      <c r="E23" s="45"/>
      <c r="F23" s="46"/>
      <c r="G23" s="70">
        <f t="shared" ref="G23:G32" si="2">ROUND(E23*F23,2)</f>
        <v>0</v>
      </c>
      <c r="H23" s="70">
        <f t="shared" si="1"/>
        <v>0</v>
      </c>
      <c r="I23" s="47"/>
      <c r="J23" s="42"/>
    </row>
    <row r="24" spans="1:10" x14ac:dyDescent="0.2">
      <c r="A24" s="43" t="s">
        <v>24</v>
      </c>
      <c r="B24" s="139" t="s">
        <v>54</v>
      </c>
      <c r="C24" s="139"/>
      <c r="D24" s="44"/>
      <c r="E24" s="45"/>
      <c r="F24" s="46"/>
      <c r="G24" s="70">
        <f t="shared" si="2"/>
        <v>0</v>
      </c>
      <c r="H24" s="70">
        <f t="shared" si="1"/>
        <v>0</v>
      </c>
      <c r="I24" s="47"/>
      <c r="J24" s="42"/>
    </row>
    <row r="25" spans="1:10" x14ac:dyDescent="0.2">
      <c r="A25" s="43" t="s">
        <v>25</v>
      </c>
      <c r="B25" s="139" t="s">
        <v>54</v>
      </c>
      <c r="C25" s="139"/>
      <c r="D25" s="44"/>
      <c r="E25" s="45"/>
      <c r="F25" s="46"/>
      <c r="G25" s="70">
        <f t="shared" si="2"/>
        <v>0</v>
      </c>
      <c r="H25" s="70">
        <f t="shared" si="1"/>
        <v>0</v>
      </c>
      <c r="I25" s="47"/>
      <c r="J25" s="42"/>
    </row>
    <row r="26" spans="1:10" x14ac:dyDescent="0.2">
      <c r="A26" s="43" t="s">
        <v>26</v>
      </c>
      <c r="B26" s="139" t="s">
        <v>54</v>
      </c>
      <c r="C26" s="139"/>
      <c r="D26" s="44"/>
      <c r="E26" s="45"/>
      <c r="F26" s="46"/>
      <c r="G26" s="70">
        <f t="shared" si="2"/>
        <v>0</v>
      </c>
      <c r="H26" s="70">
        <f t="shared" si="1"/>
        <v>0</v>
      </c>
      <c r="I26" s="47"/>
      <c r="J26" s="42"/>
    </row>
    <row r="27" spans="1:10" x14ac:dyDescent="0.2">
      <c r="A27" s="43" t="s">
        <v>27</v>
      </c>
      <c r="B27" s="139" t="s">
        <v>54</v>
      </c>
      <c r="C27" s="139"/>
      <c r="D27" s="44"/>
      <c r="E27" s="45"/>
      <c r="F27" s="46"/>
      <c r="G27" s="70">
        <f t="shared" si="2"/>
        <v>0</v>
      </c>
      <c r="H27" s="70">
        <f t="shared" si="1"/>
        <v>0</v>
      </c>
      <c r="I27" s="47"/>
      <c r="J27" s="42"/>
    </row>
    <row r="28" spans="1:10" x14ac:dyDescent="0.2">
      <c r="A28" s="43" t="s">
        <v>28</v>
      </c>
      <c r="B28" s="139" t="s">
        <v>54</v>
      </c>
      <c r="C28" s="139"/>
      <c r="D28" s="44"/>
      <c r="E28" s="45"/>
      <c r="F28" s="46"/>
      <c r="G28" s="70">
        <f t="shared" si="2"/>
        <v>0</v>
      </c>
      <c r="H28" s="70">
        <f t="shared" si="1"/>
        <v>0</v>
      </c>
      <c r="I28" s="47"/>
      <c r="J28" s="42"/>
    </row>
    <row r="29" spans="1:10" x14ac:dyDescent="0.2">
      <c r="A29" s="43" t="s">
        <v>29</v>
      </c>
      <c r="B29" s="139" t="s">
        <v>54</v>
      </c>
      <c r="C29" s="139"/>
      <c r="D29" s="44"/>
      <c r="E29" s="45"/>
      <c r="F29" s="46"/>
      <c r="G29" s="70">
        <f t="shared" si="2"/>
        <v>0</v>
      </c>
      <c r="H29" s="70">
        <f t="shared" si="1"/>
        <v>0</v>
      </c>
      <c r="I29" s="47"/>
      <c r="J29" s="42"/>
    </row>
    <row r="30" spans="1:10" x14ac:dyDescent="0.2">
      <c r="A30" s="43" t="s">
        <v>30</v>
      </c>
      <c r="B30" s="139" t="s">
        <v>54</v>
      </c>
      <c r="C30" s="139"/>
      <c r="D30" s="44"/>
      <c r="E30" s="45"/>
      <c r="F30" s="46"/>
      <c r="G30" s="70">
        <f t="shared" si="2"/>
        <v>0</v>
      </c>
      <c r="H30" s="70">
        <f t="shared" si="1"/>
        <v>0</v>
      </c>
      <c r="I30" s="47"/>
      <c r="J30" s="42"/>
    </row>
    <row r="31" spans="1:10" x14ac:dyDescent="0.2">
      <c r="A31" s="43" t="s">
        <v>31</v>
      </c>
      <c r="B31" s="139" t="s">
        <v>54</v>
      </c>
      <c r="C31" s="139"/>
      <c r="D31" s="44"/>
      <c r="E31" s="45"/>
      <c r="F31" s="46"/>
      <c r="G31" s="70">
        <f t="shared" si="2"/>
        <v>0</v>
      </c>
      <c r="H31" s="70">
        <f t="shared" si="1"/>
        <v>0</v>
      </c>
      <c r="I31" s="47"/>
      <c r="J31" s="42"/>
    </row>
    <row r="32" spans="1:10" x14ac:dyDescent="0.2">
      <c r="A32" s="43" t="s">
        <v>32</v>
      </c>
      <c r="B32" s="139" t="s">
        <v>54</v>
      </c>
      <c r="C32" s="139"/>
      <c r="D32" s="44"/>
      <c r="E32" s="45"/>
      <c r="F32" s="46"/>
      <c r="G32" s="70">
        <f t="shared" si="2"/>
        <v>0</v>
      </c>
      <c r="H32" s="70">
        <f t="shared" si="1"/>
        <v>0</v>
      </c>
      <c r="I32" s="47"/>
      <c r="J32" s="42"/>
    </row>
    <row r="33" spans="1:10" x14ac:dyDescent="0.2">
      <c r="A33" s="48" t="s">
        <v>8</v>
      </c>
      <c r="B33" s="144" t="s">
        <v>74</v>
      </c>
      <c r="C33" s="145"/>
      <c r="D33" s="145"/>
      <c r="E33" s="145"/>
      <c r="F33" s="146"/>
      <c r="G33" s="71">
        <f>SUM(G34:G43)</f>
        <v>0</v>
      </c>
      <c r="H33" s="71">
        <f>SUM(H34:H43)</f>
        <v>0</v>
      </c>
      <c r="I33" s="49"/>
      <c r="J33" s="50"/>
    </row>
    <row r="34" spans="1:10" x14ac:dyDescent="0.2">
      <c r="A34" s="43" t="s">
        <v>33</v>
      </c>
      <c r="B34" s="139" t="s">
        <v>54</v>
      </c>
      <c r="C34" s="139"/>
      <c r="D34" s="44"/>
      <c r="E34" s="45"/>
      <c r="F34" s="46"/>
      <c r="G34" s="70">
        <f t="shared" ref="G34:G43" si="3">ROUND(E34*F34,2)</f>
        <v>0</v>
      </c>
      <c r="H34" s="70">
        <f t="shared" si="1"/>
        <v>0</v>
      </c>
      <c r="I34" s="47"/>
      <c r="J34" s="42"/>
    </row>
    <row r="35" spans="1:10" x14ac:dyDescent="0.2">
      <c r="A35" s="43" t="s">
        <v>34</v>
      </c>
      <c r="B35" s="139" t="s">
        <v>54</v>
      </c>
      <c r="C35" s="139"/>
      <c r="D35" s="44"/>
      <c r="E35" s="45"/>
      <c r="F35" s="46"/>
      <c r="G35" s="70">
        <f t="shared" si="3"/>
        <v>0</v>
      </c>
      <c r="H35" s="70">
        <f t="shared" si="1"/>
        <v>0</v>
      </c>
      <c r="I35" s="47"/>
      <c r="J35" s="42"/>
    </row>
    <row r="36" spans="1:10" x14ac:dyDescent="0.2">
      <c r="A36" s="43" t="s">
        <v>35</v>
      </c>
      <c r="B36" s="139" t="s">
        <v>54</v>
      </c>
      <c r="C36" s="139"/>
      <c r="D36" s="44"/>
      <c r="E36" s="45"/>
      <c r="F36" s="46"/>
      <c r="G36" s="70">
        <f t="shared" si="3"/>
        <v>0</v>
      </c>
      <c r="H36" s="70">
        <f t="shared" si="1"/>
        <v>0</v>
      </c>
      <c r="I36" s="47"/>
      <c r="J36" s="42"/>
    </row>
    <row r="37" spans="1:10" x14ac:dyDescent="0.2">
      <c r="A37" s="43" t="s">
        <v>36</v>
      </c>
      <c r="B37" s="139" t="s">
        <v>54</v>
      </c>
      <c r="C37" s="139"/>
      <c r="D37" s="44"/>
      <c r="E37" s="45"/>
      <c r="F37" s="46"/>
      <c r="G37" s="70">
        <f t="shared" si="3"/>
        <v>0</v>
      </c>
      <c r="H37" s="70">
        <f t="shared" si="1"/>
        <v>0</v>
      </c>
      <c r="I37" s="47"/>
      <c r="J37" s="42"/>
    </row>
    <row r="38" spans="1:10" x14ac:dyDescent="0.2">
      <c r="A38" s="43" t="s">
        <v>37</v>
      </c>
      <c r="B38" s="139" t="s">
        <v>54</v>
      </c>
      <c r="C38" s="139"/>
      <c r="D38" s="44"/>
      <c r="E38" s="45"/>
      <c r="F38" s="46"/>
      <c r="G38" s="70">
        <f t="shared" si="3"/>
        <v>0</v>
      </c>
      <c r="H38" s="70">
        <f t="shared" si="1"/>
        <v>0</v>
      </c>
      <c r="I38" s="47"/>
      <c r="J38" s="42"/>
    </row>
    <row r="39" spans="1:10" x14ac:dyDescent="0.2">
      <c r="A39" s="43" t="s">
        <v>38</v>
      </c>
      <c r="B39" s="139" t="s">
        <v>54</v>
      </c>
      <c r="C39" s="139"/>
      <c r="D39" s="44"/>
      <c r="E39" s="45"/>
      <c r="F39" s="46"/>
      <c r="G39" s="70">
        <f t="shared" si="3"/>
        <v>0</v>
      </c>
      <c r="H39" s="70">
        <f t="shared" si="1"/>
        <v>0</v>
      </c>
      <c r="I39" s="47"/>
      <c r="J39" s="42"/>
    </row>
    <row r="40" spans="1:10" x14ac:dyDescent="0.2">
      <c r="A40" s="43" t="s">
        <v>39</v>
      </c>
      <c r="B40" s="139" t="s">
        <v>54</v>
      </c>
      <c r="C40" s="139"/>
      <c r="D40" s="44"/>
      <c r="E40" s="45"/>
      <c r="F40" s="46"/>
      <c r="G40" s="70">
        <f t="shared" si="3"/>
        <v>0</v>
      </c>
      <c r="H40" s="70">
        <f t="shared" si="1"/>
        <v>0</v>
      </c>
      <c r="I40" s="47"/>
      <c r="J40" s="42"/>
    </row>
    <row r="41" spans="1:10" x14ac:dyDescent="0.2">
      <c r="A41" s="43" t="s">
        <v>40</v>
      </c>
      <c r="B41" s="139" t="s">
        <v>54</v>
      </c>
      <c r="C41" s="139"/>
      <c r="D41" s="44"/>
      <c r="E41" s="45"/>
      <c r="F41" s="46"/>
      <c r="G41" s="70">
        <f t="shared" si="3"/>
        <v>0</v>
      </c>
      <c r="H41" s="70">
        <f t="shared" si="1"/>
        <v>0</v>
      </c>
      <c r="I41" s="47"/>
      <c r="J41" s="42"/>
    </row>
    <row r="42" spans="1:10" x14ac:dyDescent="0.2">
      <c r="A42" s="43" t="s">
        <v>41</v>
      </c>
      <c r="B42" s="139" t="s">
        <v>54</v>
      </c>
      <c r="C42" s="139"/>
      <c r="D42" s="44"/>
      <c r="E42" s="45"/>
      <c r="F42" s="46"/>
      <c r="G42" s="70">
        <f t="shared" si="3"/>
        <v>0</v>
      </c>
      <c r="H42" s="70">
        <f t="shared" si="1"/>
        <v>0</v>
      </c>
      <c r="I42" s="47"/>
      <c r="J42" s="42"/>
    </row>
    <row r="43" spans="1:10" x14ac:dyDescent="0.2">
      <c r="A43" s="43" t="s">
        <v>42</v>
      </c>
      <c r="B43" s="139" t="s">
        <v>54</v>
      </c>
      <c r="C43" s="139"/>
      <c r="D43" s="44"/>
      <c r="E43" s="45"/>
      <c r="F43" s="46"/>
      <c r="G43" s="70">
        <f t="shared" si="3"/>
        <v>0</v>
      </c>
      <c r="H43" s="70">
        <f t="shared" si="1"/>
        <v>0</v>
      </c>
      <c r="I43" s="47"/>
      <c r="J43" s="42"/>
    </row>
    <row r="44" spans="1:10" ht="25.5" customHeight="1" x14ac:dyDescent="0.2">
      <c r="A44" s="48" t="s">
        <v>9</v>
      </c>
      <c r="B44" s="144" t="s">
        <v>171</v>
      </c>
      <c r="C44" s="145"/>
      <c r="D44" s="145"/>
      <c r="E44" s="145"/>
      <c r="F44" s="146"/>
      <c r="G44" s="71">
        <f>SUM(G45:G61)</f>
        <v>0</v>
      </c>
      <c r="H44" s="71">
        <f>SUM(H45:H61)</f>
        <v>0</v>
      </c>
      <c r="I44" s="49"/>
      <c r="J44" s="50"/>
    </row>
    <row r="45" spans="1:10" x14ac:dyDescent="0.2">
      <c r="A45" s="43" t="s">
        <v>44</v>
      </c>
      <c r="B45" s="139" t="s">
        <v>12</v>
      </c>
      <c r="C45" s="139"/>
      <c r="D45" s="44"/>
      <c r="E45" s="45"/>
      <c r="F45" s="46"/>
      <c r="G45" s="70">
        <f t="shared" ref="G45:G59" si="4">ROUND(E45*F45,2)</f>
        <v>0</v>
      </c>
      <c r="H45" s="70">
        <f t="shared" ref="H45:H59" si="5">ROUND(G45*$D$7,2)</f>
        <v>0</v>
      </c>
      <c r="I45" s="47"/>
      <c r="J45" s="42"/>
    </row>
    <row r="46" spans="1:10" x14ac:dyDescent="0.2">
      <c r="A46" s="43" t="s">
        <v>45</v>
      </c>
      <c r="B46" s="139" t="s">
        <v>12</v>
      </c>
      <c r="C46" s="139"/>
      <c r="D46" s="44"/>
      <c r="E46" s="45"/>
      <c r="F46" s="46"/>
      <c r="G46" s="70">
        <f t="shared" si="4"/>
        <v>0</v>
      </c>
      <c r="H46" s="70">
        <f t="shared" si="5"/>
        <v>0</v>
      </c>
      <c r="I46" s="47"/>
      <c r="J46" s="42"/>
    </row>
    <row r="47" spans="1:10" x14ac:dyDescent="0.2">
      <c r="A47" s="43" t="s">
        <v>46</v>
      </c>
      <c r="B47" s="139" t="s">
        <v>12</v>
      </c>
      <c r="C47" s="139"/>
      <c r="D47" s="44"/>
      <c r="E47" s="45"/>
      <c r="F47" s="46"/>
      <c r="G47" s="70">
        <f t="shared" si="4"/>
        <v>0</v>
      </c>
      <c r="H47" s="70">
        <f t="shared" si="5"/>
        <v>0</v>
      </c>
      <c r="I47" s="47"/>
      <c r="J47" s="42"/>
    </row>
    <row r="48" spans="1:10" x14ac:dyDescent="0.2">
      <c r="A48" s="43" t="s">
        <v>47</v>
      </c>
      <c r="B48" s="139" t="s">
        <v>12</v>
      </c>
      <c r="C48" s="139"/>
      <c r="D48" s="44"/>
      <c r="E48" s="45"/>
      <c r="F48" s="46"/>
      <c r="G48" s="70">
        <f t="shared" si="4"/>
        <v>0</v>
      </c>
      <c r="H48" s="70">
        <f t="shared" si="5"/>
        <v>0</v>
      </c>
      <c r="I48" s="47"/>
      <c r="J48" s="42"/>
    </row>
    <row r="49" spans="1:19" x14ac:dyDescent="0.2">
      <c r="A49" s="43" t="s">
        <v>48</v>
      </c>
      <c r="B49" s="139" t="s">
        <v>12</v>
      </c>
      <c r="C49" s="139"/>
      <c r="D49" s="44"/>
      <c r="E49" s="45"/>
      <c r="F49" s="46"/>
      <c r="G49" s="70">
        <f t="shared" si="4"/>
        <v>0</v>
      </c>
      <c r="H49" s="70">
        <f t="shared" si="5"/>
        <v>0</v>
      </c>
      <c r="I49" s="47"/>
      <c r="J49" s="42"/>
    </row>
    <row r="50" spans="1:19" x14ac:dyDescent="0.2">
      <c r="A50" s="43" t="s">
        <v>49</v>
      </c>
      <c r="B50" s="139" t="s">
        <v>12</v>
      </c>
      <c r="C50" s="139"/>
      <c r="D50" s="44"/>
      <c r="E50" s="45"/>
      <c r="F50" s="46"/>
      <c r="G50" s="70">
        <f t="shared" si="4"/>
        <v>0</v>
      </c>
      <c r="H50" s="70">
        <f t="shared" si="5"/>
        <v>0</v>
      </c>
      <c r="I50" s="47"/>
      <c r="J50" s="42"/>
    </row>
    <row r="51" spans="1:19" x14ac:dyDescent="0.2">
      <c r="A51" s="43" t="s">
        <v>50</v>
      </c>
      <c r="B51" s="139" t="s">
        <v>12</v>
      </c>
      <c r="C51" s="139"/>
      <c r="D51" s="44"/>
      <c r="E51" s="45"/>
      <c r="F51" s="46"/>
      <c r="G51" s="70">
        <f t="shared" si="4"/>
        <v>0</v>
      </c>
      <c r="H51" s="70">
        <f t="shared" si="5"/>
        <v>0</v>
      </c>
      <c r="I51" s="47"/>
      <c r="J51" s="42"/>
    </row>
    <row r="52" spans="1:19" x14ac:dyDescent="0.2">
      <c r="A52" s="43" t="s">
        <v>51</v>
      </c>
      <c r="B52" s="139" t="s">
        <v>12</v>
      </c>
      <c r="C52" s="139"/>
      <c r="D52" s="44"/>
      <c r="E52" s="45"/>
      <c r="F52" s="46"/>
      <c r="G52" s="70">
        <f t="shared" si="4"/>
        <v>0</v>
      </c>
      <c r="H52" s="70">
        <f t="shared" si="5"/>
        <v>0</v>
      </c>
      <c r="I52" s="47"/>
      <c r="J52" s="42"/>
    </row>
    <row r="53" spans="1:19" x14ac:dyDescent="0.2">
      <c r="A53" s="43" t="s">
        <v>52</v>
      </c>
      <c r="B53" s="139" t="s">
        <v>12</v>
      </c>
      <c r="C53" s="139"/>
      <c r="D53" s="44"/>
      <c r="E53" s="45"/>
      <c r="F53" s="46"/>
      <c r="G53" s="70">
        <f t="shared" si="4"/>
        <v>0</v>
      </c>
      <c r="H53" s="70">
        <f t="shared" si="5"/>
        <v>0</v>
      </c>
      <c r="I53" s="47"/>
      <c r="J53" s="42"/>
    </row>
    <row r="54" spans="1:19" x14ac:dyDescent="0.2">
      <c r="A54" s="43" t="s">
        <v>53</v>
      </c>
      <c r="B54" s="139" t="s">
        <v>12</v>
      </c>
      <c r="C54" s="139"/>
      <c r="D54" s="44"/>
      <c r="E54" s="45"/>
      <c r="F54" s="46"/>
      <c r="G54" s="70">
        <f t="shared" si="4"/>
        <v>0</v>
      </c>
      <c r="H54" s="70">
        <f t="shared" si="5"/>
        <v>0</v>
      </c>
      <c r="I54" s="47"/>
      <c r="J54" s="42"/>
    </row>
    <row r="55" spans="1:19" x14ac:dyDescent="0.2">
      <c r="A55" s="43" t="s">
        <v>94</v>
      </c>
      <c r="B55" s="139" t="s">
        <v>12</v>
      </c>
      <c r="C55" s="139"/>
      <c r="D55" s="44"/>
      <c r="E55" s="45"/>
      <c r="F55" s="46"/>
      <c r="G55" s="70">
        <f t="shared" si="4"/>
        <v>0</v>
      </c>
      <c r="H55" s="70">
        <f t="shared" si="5"/>
        <v>0</v>
      </c>
      <c r="I55" s="47"/>
      <c r="J55" s="42"/>
    </row>
    <row r="56" spans="1:19" x14ac:dyDescent="0.2">
      <c r="A56" s="43" t="s">
        <v>95</v>
      </c>
      <c r="B56" s="139" t="s">
        <v>12</v>
      </c>
      <c r="C56" s="139"/>
      <c r="D56" s="44"/>
      <c r="E56" s="45"/>
      <c r="F56" s="46"/>
      <c r="G56" s="70">
        <f t="shared" si="4"/>
        <v>0</v>
      </c>
      <c r="H56" s="70">
        <f t="shared" si="5"/>
        <v>0</v>
      </c>
      <c r="I56" s="47"/>
      <c r="J56" s="42"/>
    </row>
    <row r="57" spans="1:19" x14ac:dyDescent="0.2">
      <c r="A57" s="43" t="s">
        <v>96</v>
      </c>
      <c r="B57" s="139" t="s">
        <v>12</v>
      </c>
      <c r="C57" s="139"/>
      <c r="D57" s="44"/>
      <c r="E57" s="45"/>
      <c r="F57" s="46"/>
      <c r="G57" s="70">
        <f t="shared" si="4"/>
        <v>0</v>
      </c>
      <c r="H57" s="70">
        <f t="shared" si="5"/>
        <v>0</v>
      </c>
      <c r="I57" s="47"/>
      <c r="J57" s="42"/>
    </row>
    <row r="58" spans="1:19" x14ac:dyDescent="0.2">
      <c r="A58" s="43" t="s">
        <v>97</v>
      </c>
      <c r="B58" s="139" t="s">
        <v>12</v>
      </c>
      <c r="C58" s="139"/>
      <c r="D58" s="44"/>
      <c r="E58" s="45"/>
      <c r="F58" s="46"/>
      <c r="G58" s="70">
        <f t="shared" si="4"/>
        <v>0</v>
      </c>
      <c r="H58" s="70">
        <f t="shared" si="5"/>
        <v>0</v>
      </c>
      <c r="I58" s="47"/>
      <c r="J58" s="42"/>
    </row>
    <row r="59" spans="1:19" x14ac:dyDescent="0.2">
      <c r="A59" s="43" t="s">
        <v>98</v>
      </c>
      <c r="B59" s="139" t="s">
        <v>12</v>
      </c>
      <c r="C59" s="139"/>
      <c r="D59" s="44"/>
      <c r="E59" s="45"/>
      <c r="F59" s="46"/>
      <c r="G59" s="70">
        <f t="shared" si="4"/>
        <v>0</v>
      </c>
      <c r="H59" s="70">
        <f t="shared" si="5"/>
        <v>0</v>
      </c>
      <c r="I59" s="47"/>
      <c r="J59" s="42"/>
    </row>
    <row r="60" spans="1:19" ht="51.75" customHeight="1" x14ac:dyDescent="0.2">
      <c r="A60" s="48" t="s">
        <v>10</v>
      </c>
      <c r="B60" s="144" t="s">
        <v>116</v>
      </c>
      <c r="C60" s="145"/>
      <c r="D60" s="145"/>
      <c r="E60" s="145"/>
      <c r="F60" s="146"/>
      <c r="G60" s="71">
        <f>SUM(G61:G75)</f>
        <v>0</v>
      </c>
      <c r="H60" s="71">
        <f>SUM(H61:H75)</f>
        <v>0</v>
      </c>
      <c r="I60" s="49"/>
      <c r="J60" s="42"/>
      <c r="K60" s="51" t="s">
        <v>118</v>
      </c>
      <c r="L60" s="51" t="s">
        <v>119</v>
      </c>
      <c r="M60" s="51" t="s">
        <v>120</v>
      </c>
      <c r="N60" s="51" t="s">
        <v>121</v>
      </c>
      <c r="O60" s="51" t="s">
        <v>122</v>
      </c>
      <c r="P60" s="51" t="s">
        <v>123</v>
      </c>
      <c r="Q60" s="51" t="s">
        <v>124</v>
      </c>
      <c r="R60" s="51" t="s">
        <v>125</v>
      </c>
    </row>
    <row r="61" spans="1:19" x14ac:dyDescent="0.2">
      <c r="A61" s="43" t="s">
        <v>55</v>
      </c>
      <c r="B61" s="139" t="s">
        <v>117</v>
      </c>
      <c r="C61" s="139"/>
      <c r="D61" s="44"/>
      <c r="E61" s="74">
        <v>1</v>
      </c>
      <c r="F61" s="70">
        <f>R61</f>
        <v>0</v>
      </c>
      <c r="G61" s="70">
        <f t="shared" ref="G61:G75" si="6">ROUND(E61*F61,2)</f>
        <v>0</v>
      </c>
      <c r="H61" s="70">
        <f t="shared" si="1"/>
        <v>0</v>
      </c>
      <c r="I61" s="47"/>
      <c r="J61" s="42"/>
      <c r="K61" s="52"/>
      <c r="L61" s="53"/>
      <c r="M61" s="53"/>
      <c r="N61" s="53"/>
      <c r="O61" s="73" t="str">
        <f>IFERROR(ROUND((L61-N61)/M61,2),"0")</f>
        <v>0</v>
      </c>
      <c r="P61" s="53"/>
      <c r="Q61" s="55"/>
      <c r="R61" s="73">
        <f>O61*P61*Q61</f>
        <v>0</v>
      </c>
      <c r="S61" s="77" t="str">
        <f ca="1">IF(K61=0," ",IF(K61+(M61*30.5)&lt;TODAY(),"DĖMESIO! Patikrinkite, ar nurodytas turtas dar nėra nudėvėtas, amortizuotas"," "))</f>
        <v xml:space="preserve"> </v>
      </c>
    </row>
    <row r="62" spans="1:19" x14ac:dyDescent="0.2">
      <c r="A62" s="43" t="s">
        <v>56</v>
      </c>
      <c r="B62" s="139" t="s">
        <v>117</v>
      </c>
      <c r="C62" s="139"/>
      <c r="D62" s="44"/>
      <c r="E62" s="74">
        <v>1</v>
      </c>
      <c r="F62" s="70">
        <f t="shared" ref="F62:F75" si="7">R62</f>
        <v>0</v>
      </c>
      <c r="G62" s="70">
        <f t="shared" si="6"/>
        <v>0</v>
      </c>
      <c r="H62" s="70">
        <f t="shared" si="1"/>
        <v>0</v>
      </c>
      <c r="I62" s="47"/>
      <c r="J62" s="42"/>
      <c r="K62" s="52"/>
      <c r="L62" s="53"/>
      <c r="M62" s="53"/>
      <c r="N62" s="53"/>
      <c r="O62" s="73" t="str">
        <f t="shared" ref="O62:O75" si="8">IFERROR(ROUND((L62-N62)/M62,2),"0")</f>
        <v>0</v>
      </c>
      <c r="P62" s="53"/>
      <c r="Q62" s="55"/>
      <c r="R62" s="73">
        <f t="shared" ref="R62:R75" si="9">O62*P62*Q62</f>
        <v>0</v>
      </c>
      <c r="S62" s="77" t="str">
        <f t="shared" ref="S62:S75" ca="1" si="10">IF(K62=0," ",IF(K62+(M62*30.5)&lt;TODAY(),"DĖMESIO! Patikrinkite, ar nurodytas turtas dar nėra nudėvėtas, amortizuotas"," "))</f>
        <v xml:space="preserve"> </v>
      </c>
    </row>
    <row r="63" spans="1:19" x14ac:dyDescent="0.2">
      <c r="A63" s="43" t="s">
        <v>57</v>
      </c>
      <c r="B63" s="139" t="s">
        <v>117</v>
      </c>
      <c r="C63" s="139"/>
      <c r="D63" s="44"/>
      <c r="E63" s="74">
        <v>1</v>
      </c>
      <c r="F63" s="70">
        <f t="shared" si="7"/>
        <v>0</v>
      </c>
      <c r="G63" s="70">
        <f t="shared" si="6"/>
        <v>0</v>
      </c>
      <c r="H63" s="70">
        <f t="shared" si="1"/>
        <v>0</v>
      </c>
      <c r="I63" s="47"/>
      <c r="J63" s="42"/>
      <c r="K63" s="52"/>
      <c r="L63" s="53"/>
      <c r="M63" s="53"/>
      <c r="N63" s="53"/>
      <c r="O63" s="73" t="str">
        <f t="shared" si="8"/>
        <v>0</v>
      </c>
      <c r="P63" s="53"/>
      <c r="Q63" s="55"/>
      <c r="R63" s="73">
        <f t="shared" si="9"/>
        <v>0</v>
      </c>
      <c r="S63" s="77" t="str">
        <f t="shared" ca="1" si="10"/>
        <v xml:space="preserve"> </v>
      </c>
    </row>
    <row r="64" spans="1:19" x14ac:dyDescent="0.2">
      <c r="A64" s="43" t="s">
        <v>58</v>
      </c>
      <c r="B64" s="139" t="s">
        <v>117</v>
      </c>
      <c r="C64" s="139"/>
      <c r="D64" s="44"/>
      <c r="E64" s="74">
        <v>1</v>
      </c>
      <c r="F64" s="70">
        <f t="shared" si="7"/>
        <v>0</v>
      </c>
      <c r="G64" s="70">
        <f t="shared" si="6"/>
        <v>0</v>
      </c>
      <c r="H64" s="70">
        <f t="shared" si="1"/>
        <v>0</v>
      </c>
      <c r="I64" s="47"/>
      <c r="J64" s="42"/>
      <c r="K64" s="52"/>
      <c r="L64" s="53"/>
      <c r="M64" s="53"/>
      <c r="N64" s="53"/>
      <c r="O64" s="73" t="str">
        <f t="shared" si="8"/>
        <v>0</v>
      </c>
      <c r="P64" s="53"/>
      <c r="Q64" s="55"/>
      <c r="R64" s="73">
        <f t="shared" si="9"/>
        <v>0</v>
      </c>
      <c r="S64" s="77" t="str">
        <f t="shared" ca="1" si="10"/>
        <v xml:space="preserve"> </v>
      </c>
    </row>
    <row r="65" spans="1:19" x14ac:dyDescent="0.2">
      <c r="A65" s="43" t="s">
        <v>59</v>
      </c>
      <c r="B65" s="139" t="s">
        <v>117</v>
      </c>
      <c r="C65" s="139"/>
      <c r="D65" s="44"/>
      <c r="E65" s="74">
        <v>1</v>
      </c>
      <c r="F65" s="70">
        <f t="shared" si="7"/>
        <v>0</v>
      </c>
      <c r="G65" s="70">
        <f t="shared" si="6"/>
        <v>0</v>
      </c>
      <c r="H65" s="70">
        <f t="shared" si="1"/>
        <v>0</v>
      </c>
      <c r="I65" s="47"/>
      <c r="J65" s="42"/>
      <c r="K65" s="52"/>
      <c r="L65" s="53"/>
      <c r="M65" s="53"/>
      <c r="N65" s="53"/>
      <c r="O65" s="73" t="str">
        <f t="shared" si="8"/>
        <v>0</v>
      </c>
      <c r="P65" s="53"/>
      <c r="Q65" s="55"/>
      <c r="R65" s="73">
        <f t="shared" si="9"/>
        <v>0</v>
      </c>
      <c r="S65" s="77" t="str">
        <f t="shared" ca="1" si="10"/>
        <v xml:space="preserve"> </v>
      </c>
    </row>
    <row r="66" spans="1:19" x14ac:dyDescent="0.2">
      <c r="A66" s="43" t="s">
        <v>60</v>
      </c>
      <c r="B66" s="139" t="s">
        <v>117</v>
      </c>
      <c r="C66" s="139"/>
      <c r="D66" s="44"/>
      <c r="E66" s="74">
        <v>1</v>
      </c>
      <c r="F66" s="70">
        <f t="shared" si="7"/>
        <v>0</v>
      </c>
      <c r="G66" s="70">
        <f t="shared" si="6"/>
        <v>0</v>
      </c>
      <c r="H66" s="70">
        <f t="shared" si="1"/>
        <v>0</v>
      </c>
      <c r="I66" s="47"/>
      <c r="J66" s="42"/>
      <c r="K66" s="52"/>
      <c r="L66" s="53"/>
      <c r="M66" s="53"/>
      <c r="N66" s="53"/>
      <c r="O66" s="73" t="str">
        <f t="shared" si="8"/>
        <v>0</v>
      </c>
      <c r="P66" s="53"/>
      <c r="Q66" s="55"/>
      <c r="R66" s="73">
        <f t="shared" si="9"/>
        <v>0</v>
      </c>
      <c r="S66" s="77" t="str">
        <f t="shared" ca="1" si="10"/>
        <v xml:space="preserve"> </v>
      </c>
    </row>
    <row r="67" spans="1:19" x14ac:dyDescent="0.2">
      <c r="A67" s="43" t="s">
        <v>61</v>
      </c>
      <c r="B67" s="139" t="s">
        <v>117</v>
      </c>
      <c r="C67" s="139"/>
      <c r="D67" s="44"/>
      <c r="E67" s="74">
        <v>1</v>
      </c>
      <c r="F67" s="70">
        <f t="shared" si="7"/>
        <v>0</v>
      </c>
      <c r="G67" s="70">
        <f t="shared" si="6"/>
        <v>0</v>
      </c>
      <c r="H67" s="70">
        <f t="shared" si="1"/>
        <v>0</v>
      </c>
      <c r="I67" s="47"/>
      <c r="J67" s="42"/>
      <c r="K67" s="52"/>
      <c r="L67" s="53"/>
      <c r="M67" s="53"/>
      <c r="N67" s="53"/>
      <c r="O67" s="73" t="str">
        <f t="shared" si="8"/>
        <v>0</v>
      </c>
      <c r="P67" s="53"/>
      <c r="Q67" s="55"/>
      <c r="R67" s="73">
        <f t="shared" si="9"/>
        <v>0</v>
      </c>
      <c r="S67" s="77" t="str">
        <f t="shared" ca="1" si="10"/>
        <v xml:space="preserve"> </v>
      </c>
    </row>
    <row r="68" spans="1:19" x14ac:dyDescent="0.2">
      <c r="A68" s="43" t="s">
        <v>62</v>
      </c>
      <c r="B68" s="139" t="s">
        <v>117</v>
      </c>
      <c r="C68" s="139"/>
      <c r="D68" s="44"/>
      <c r="E68" s="74">
        <v>1</v>
      </c>
      <c r="F68" s="70">
        <f t="shared" si="7"/>
        <v>0</v>
      </c>
      <c r="G68" s="70">
        <f t="shared" si="6"/>
        <v>0</v>
      </c>
      <c r="H68" s="70">
        <f t="shared" si="1"/>
        <v>0</v>
      </c>
      <c r="I68" s="47"/>
      <c r="J68" s="42"/>
      <c r="K68" s="52"/>
      <c r="L68" s="53"/>
      <c r="M68" s="53"/>
      <c r="N68" s="53"/>
      <c r="O68" s="73" t="str">
        <f t="shared" si="8"/>
        <v>0</v>
      </c>
      <c r="P68" s="53"/>
      <c r="Q68" s="55"/>
      <c r="R68" s="73">
        <f t="shared" si="9"/>
        <v>0</v>
      </c>
      <c r="S68" s="77" t="str">
        <f t="shared" ca="1" si="10"/>
        <v xml:space="preserve"> </v>
      </c>
    </row>
    <row r="69" spans="1:19" x14ac:dyDescent="0.2">
      <c r="A69" s="43" t="s">
        <v>63</v>
      </c>
      <c r="B69" s="139" t="s">
        <v>117</v>
      </c>
      <c r="C69" s="139"/>
      <c r="D69" s="44"/>
      <c r="E69" s="74">
        <v>1</v>
      </c>
      <c r="F69" s="70">
        <f t="shared" si="7"/>
        <v>0</v>
      </c>
      <c r="G69" s="70">
        <f t="shared" si="6"/>
        <v>0</v>
      </c>
      <c r="H69" s="70">
        <f t="shared" si="1"/>
        <v>0</v>
      </c>
      <c r="I69" s="47"/>
      <c r="J69" s="42"/>
      <c r="K69" s="52"/>
      <c r="L69" s="53"/>
      <c r="M69" s="53"/>
      <c r="N69" s="53"/>
      <c r="O69" s="73" t="str">
        <f t="shared" si="8"/>
        <v>0</v>
      </c>
      <c r="P69" s="53"/>
      <c r="Q69" s="55"/>
      <c r="R69" s="73">
        <f t="shared" si="9"/>
        <v>0</v>
      </c>
      <c r="S69" s="77" t="str">
        <f t="shared" ca="1" si="10"/>
        <v xml:space="preserve"> </v>
      </c>
    </row>
    <row r="70" spans="1:19" x14ac:dyDescent="0.2">
      <c r="A70" s="43" t="s">
        <v>64</v>
      </c>
      <c r="B70" s="139" t="s">
        <v>117</v>
      </c>
      <c r="C70" s="139"/>
      <c r="D70" s="44"/>
      <c r="E70" s="74">
        <v>1</v>
      </c>
      <c r="F70" s="70">
        <f t="shared" si="7"/>
        <v>0</v>
      </c>
      <c r="G70" s="70">
        <f t="shared" si="6"/>
        <v>0</v>
      </c>
      <c r="H70" s="70">
        <f t="shared" si="1"/>
        <v>0</v>
      </c>
      <c r="I70" s="47"/>
      <c r="J70" s="42"/>
      <c r="K70" s="52"/>
      <c r="L70" s="53"/>
      <c r="M70" s="53"/>
      <c r="N70" s="53"/>
      <c r="O70" s="73" t="str">
        <f t="shared" si="8"/>
        <v>0</v>
      </c>
      <c r="P70" s="53"/>
      <c r="Q70" s="55"/>
      <c r="R70" s="73">
        <f t="shared" si="9"/>
        <v>0</v>
      </c>
      <c r="S70" s="77" t="str">
        <f t="shared" ca="1" si="10"/>
        <v xml:space="preserve"> </v>
      </c>
    </row>
    <row r="71" spans="1:19" x14ac:dyDescent="0.2">
      <c r="A71" s="43" t="s">
        <v>133</v>
      </c>
      <c r="B71" s="139" t="s">
        <v>117</v>
      </c>
      <c r="C71" s="139"/>
      <c r="D71" s="44"/>
      <c r="E71" s="74">
        <v>1</v>
      </c>
      <c r="F71" s="70">
        <f t="shared" si="7"/>
        <v>0</v>
      </c>
      <c r="G71" s="70">
        <f t="shared" si="6"/>
        <v>0</v>
      </c>
      <c r="H71" s="70">
        <f t="shared" si="1"/>
        <v>0</v>
      </c>
      <c r="I71" s="47"/>
      <c r="J71" s="42"/>
      <c r="K71" s="52"/>
      <c r="L71" s="53"/>
      <c r="M71" s="53"/>
      <c r="N71" s="53"/>
      <c r="O71" s="73" t="str">
        <f t="shared" si="8"/>
        <v>0</v>
      </c>
      <c r="P71" s="53"/>
      <c r="Q71" s="55"/>
      <c r="R71" s="73">
        <f t="shared" si="9"/>
        <v>0</v>
      </c>
      <c r="S71" s="77" t="str">
        <f t="shared" ca="1" si="10"/>
        <v xml:space="preserve"> </v>
      </c>
    </row>
    <row r="72" spans="1:19" x14ac:dyDescent="0.2">
      <c r="A72" s="43" t="s">
        <v>134</v>
      </c>
      <c r="B72" s="139" t="s">
        <v>117</v>
      </c>
      <c r="C72" s="139"/>
      <c r="D72" s="44"/>
      <c r="E72" s="74">
        <v>1</v>
      </c>
      <c r="F72" s="70">
        <f t="shared" si="7"/>
        <v>0</v>
      </c>
      <c r="G72" s="70">
        <f t="shared" si="6"/>
        <v>0</v>
      </c>
      <c r="H72" s="70">
        <f t="shared" si="1"/>
        <v>0</v>
      </c>
      <c r="I72" s="47"/>
      <c r="J72" s="42"/>
      <c r="K72" s="52"/>
      <c r="L72" s="53"/>
      <c r="M72" s="53"/>
      <c r="N72" s="53"/>
      <c r="O72" s="73" t="str">
        <f t="shared" si="8"/>
        <v>0</v>
      </c>
      <c r="P72" s="53"/>
      <c r="Q72" s="55"/>
      <c r="R72" s="73">
        <f t="shared" si="9"/>
        <v>0</v>
      </c>
      <c r="S72" s="77" t="str">
        <f t="shared" ca="1" si="10"/>
        <v xml:space="preserve"> </v>
      </c>
    </row>
    <row r="73" spans="1:19" x14ac:dyDescent="0.2">
      <c r="A73" s="43" t="s">
        <v>135</v>
      </c>
      <c r="B73" s="139" t="s">
        <v>117</v>
      </c>
      <c r="C73" s="139"/>
      <c r="D73" s="44"/>
      <c r="E73" s="74">
        <v>1</v>
      </c>
      <c r="F73" s="70">
        <f t="shared" si="7"/>
        <v>0</v>
      </c>
      <c r="G73" s="70">
        <f t="shared" si="6"/>
        <v>0</v>
      </c>
      <c r="H73" s="70">
        <f t="shared" si="1"/>
        <v>0</v>
      </c>
      <c r="I73" s="47"/>
      <c r="J73" s="42"/>
      <c r="K73" s="52"/>
      <c r="L73" s="53"/>
      <c r="M73" s="53"/>
      <c r="N73" s="53"/>
      <c r="O73" s="73" t="str">
        <f t="shared" si="8"/>
        <v>0</v>
      </c>
      <c r="P73" s="53"/>
      <c r="Q73" s="55"/>
      <c r="R73" s="73">
        <f t="shared" si="9"/>
        <v>0</v>
      </c>
      <c r="S73" s="77" t="str">
        <f t="shared" ca="1" si="10"/>
        <v xml:space="preserve"> </v>
      </c>
    </row>
    <row r="74" spans="1:19" x14ac:dyDescent="0.2">
      <c r="A74" s="43" t="s">
        <v>136</v>
      </c>
      <c r="B74" s="139" t="s">
        <v>117</v>
      </c>
      <c r="C74" s="139"/>
      <c r="D74" s="44"/>
      <c r="E74" s="74">
        <v>1</v>
      </c>
      <c r="F74" s="70">
        <f t="shared" si="7"/>
        <v>0</v>
      </c>
      <c r="G74" s="70">
        <f t="shared" si="6"/>
        <v>0</v>
      </c>
      <c r="H74" s="70">
        <f t="shared" si="1"/>
        <v>0</v>
      </c>
      <c r="I74" s="47"/>
      <c r="J74" s="42"/>
      <c r="K74" s="52"/>
      <c r="L74" s="53"/>
      <c r="M74" s="53"/>
      <c r="N74" s="53"/>
      <c r="O74" s="73" t="str">
        <f t="shared" si="8"/>
        <v>0</v>
      </c>
      <c r="P74" s="53"/>
      <c r="Q74" s="55"/>
      <c r="R74" s="73">
        <f t="shared" si="9"/>
        <v>0</v>
      </c>
      <c r="S74" s="77" t="str">
        <f t="shared" ca="1" si="10"/>
        <v xml:space="preserve"> </v>
      </c>
    </row>
    <row r="75" spans="1:19" x14ac:dyDescent="0.2">
      <c r="A75" s="43" t="s">
        <v>137</v>
      </c>
      <c r="B75" s="139" t="s">
        <v>117</v>
      </c>
      <c r="C75" s="139"/>
      <c r="D75" s="44"/>
      <c r="E75" s="74">
        <v>1</v>
      </c>
      <c r="F75" s="70">
        <f t="shared" si="7"/>
        <v>0</v>
      </c>
      <c r="G75" s="70">
        <f t="shared" si="6"/>
        <v>0</v>
      </c>
      <c r="H75" s="70">
        <f t="shared" si="1"/>
        <v>0</v>
      </c>
      <c r="I75" s="47"/>
      <c r="J75" s="42"/>
      <c r="K75" s="52"/>
      <c r="L75" s="53"/>
      <c r="M75" s="53"/>
      <c r="N75" s="53"/>
      <c r="O75" s="73" t="str">
        <f t="shared" si="8"/>
        <v>0</v>
      </c>
      <c r="P75" s="53"/>
      <c r="Q75" s="55"/>
      <c r="R75" s="73">
        <f t="shared" si="9"/>
        <v>0</v>
      </c>
      <c r="S75" s="77" t="str">
        <f t="shared" ca="1" si="10"/>
        <v xml:space="preserve"> </v>
      </c>
    </row>
    <row r="76" spans="1:19" ht="39" customHeight="1" x14ac:dyDescent="0.2">
      <c r="A76" s="48" t="s">
        <v>65</v>
      </c>
      <c r="B76" s="140" t="s">
        <v>80</v>
      </c>
      <c r="C76" s="141"/>
      <c r="D76" s="141"/>
      <c r="E76" s="141"/>
      <c r="F76" s="142"/>
      <c r="G76" s="71">
        <f>SUM(G77:G126)</f>
        <v>0</v>
      </c>
      <c r="H76" s="71">
        <f>SUM(H77:H126)</f>
        <v>0</v>
      </c>
      <c r="I76" s="57"/>
      <c r="J76" s="42"/>
      <c r="K76" s="51" t="s">
        <v>173</v>
      </c>
    </row>
    <row r="77" spans="1:19" x14ac:dyDescent="0.2">
      <c r="A77" s="127" t="s">
        <v>66</v>
      </c>
      <c r="B77" s="130" t="s">
        <v>113</v>
      </c>
      <c r="C77" s="47" t="s">
        <v>114</v>
      </c>
      <c r="D77" s="133" t="s">
        <v>5</v>
      </c>
      <c r="E77" s="136"/>
      <c r="F77" s="121" t="str">
        <f>IFERROR(ROUND(AVERAGE(K77:K81),2),"0")</f>
        <v>0</v>
      </c>
      <c r="G77" s="121">
        <f>ROUND(E77*F77,2)</f>
        <v>0</v>
      </c>
      <c r="H77" s="121">
        <f>ROUND(G77*$D$7,2)</f>
        <v>0</v>
      </c>
      <c r="I77" s="124"/>
      <c r="J77" s="58"/>
      <c r="K77" s="53"/>
    </row>
    <row r="78" spans="1:19" x14ac:dyDescent="0.2">
      <c r="A78" s="128"/>
      <c r="B78" s="131"/>
      <c r="C78" s="47" t="s">
        <v>114</v>
      </c>
      <c r="D78" s="134"/>
      <c r="E78" s="137"/>
      <c r="F78" s="122"/>
      <c r="G78" s="122"/>
      <c r="H78" s="122"/>
      <c r="I78" s="125"/>
      <c r="J78" s="58"/>
      <c r="K78" s="53"/>
    </row>
    <row r="79" spans="1:19" x14ac:dyDescent="0.2">
      <c r="A79" s="128"/>
      <c r="B79" s="131"/>
      <c r="C79" s="47" t="s">
        <v>114</v>
      </c>
      <c r="D79" s="134"/>
      <c r="E79" s="137"/>
      <c r="F79" s="122"/>
      <c r="G79" s="122"/>
      <c r="H79" s="122"/>
      <c r="I79" s="125"/>
      <c r="J79" s="58"/>
      <c r="K79" s="53"/>
    </row>
    <row r="80" spans="1:19" x14ac:dyDescent="0.2">
      <c r="A80" s="128"/>
      <c r="B80" s="131"/>
      <c r="C80" s="47" t="s">
        <v>114</v>
      </c>
      <c r="D80" s="134"/>
      <c r="E80" s="137"/>
      <c r="F80" s="122"/>
      <c r="G80" s="122"/>
      <c r="H80" s="122"/>
      <c r="I80" s="125"/>
      <c r="J80" s="58"/>
      <c r="K80" s="53"/>
    </row>
    <row r="81" spans="1:11" x14ac:dyDescent="0.2">
      <c r="A81" s="129"/>
      <c r="B81" s="132"/>
      <c r="C81" s="47" t="s">
        <v>114</v>
      </c>
      <c r="D81" s="135"/>
      <c r="E81" s="138"/>
      <c r="F81" s="123"/>
      <c r="G81" s="123"/>
      <c r="H81" s="123"/>
      <c r="I81" s="126"/>
      <c r="J81" s="58"/>
      <c r="K81" s="53"/>
    </row>
    <row r="82" spans="1:11" x14ac:dyDescent="0.2">
      <c r="A82" s="127" t="s">
        <v>67</v>
      </c>
      <c r="B82" s="130" t="s">
        <v>113</v>
      </c>
      <c r="C82" s="47" t="s">
        <v>114</v>
      </c>
      <c r="D82" s="133" t="s">
        <v>5</v>
      </c>
      <c r="E82" s="136"/>
      <c r="F82" s="121" t="str">
        <f t="shared" ref="F82" si="11">IFERROR(ROUND(AVERAGE(K82:K86),2),"0")</f>
        <v>0</v>
      </c>
      <c r="G82" s="121">
        <f>ROUND(E82*F82,2)</f>
        <v>0</v>
      </c>
      <c r="H82" s="121">
        <f>ROUND(G82*$D$7,2)</f>
        <v>0</v>
      </c>
      <c r="I82" s="124"/>
      <c r="J82" s="58"/>
      <c r="K82" s="53"/>
    </row>
    <row r="83" spans="1:11" x14ac:dyDescent="0.2">
      <c r="A83" s="128"/>
      <c r="B83" s="131"/>
      <c r="C83" s="47" t="s">
        <v>114</v>
      </c>
      <c r="D83" s="134"/>
      <c r="E83" s="137"/>
      <c r="F83" s="122"/>
      <c r="G83" s="122"/>
      <c r="H83" s="122"/>
      <c r="I83" s="125"/>
      <c r="J83" s="58"/>
      <c r="K83" s="53"/>
    </row>
    <row r="84" spans="1:11" x14ac:dyDescent="0.2">
      <c r="A84" s="128"/>
      <c r="B84" s="131"/>
      <c r="C84" s="47" t="s">
        <v>114</v>
      </c>
      <c r="D84" s="134"/>
      <c r="E84" s="137"/>
      <c r="F84" s="122"/>
      <c r="G84" s="122"/>
      <c r="H84" s="122"/>
      <c r="I84" s="125"/>
      <c r="J84" s="58"/>
      <c r="K84" s="53"/>
    </row>
    <row r="85" spans="1:11" x14ac:dyDescent="0.2">
      <c r="A85" s="128"/>
      <c r="B85" s="131"/>
      <c r="C85" s="47" t="s">
        <v>114</v>
      </c>
      <c r="D85" s="134"/>
      <c r="E85" s="137"/>
      <c r="F85" s="122"/>
      <c r="G85" s="122"/>
      <c r="H85" s="122"/>
      <c r="I85" s="125"/>
      <c r="J85" s="58"/>
      <c r="K85" s="53"/>
    </row>
    <row r="86" spans="1:11" x14ac:dyDescent="0.2">
      <c r="A86" s="129"/>
      <c r="B86" s="132"/>
      <c r="C86" s="47" t="s">
        <v>114</v>
      </c>
      <c r="D86" s="135"/>
      <c r="E86" s="138"/>
      <c r="F86" s="123"/>
      <c r="G86" s="123"/>
      <c r="H86" s="123"/>
      <c r="I86" s="126"/>
      <c r="J86" s="58"/>
      <c r="K86" s="53"/>
    </row>
    <row r="87" spans="1:11" x14ac:dyDescent="0.2">
      <c r="A87" s="127" t="s">
        <v>68</v>
      </c>
      <c r="B87" s="130" t="s">
        <v>113</v>
      </c>
      <c r="C87" s="47" t="s">
        <v>114</v>
      </c>
      <c r="D87" s="133" t="s">
        <v>5</v>
      </c>
      <c r="E87" s="136"/>
      <c r="F87" s="121" t="str">
        <f t="shared" ref="F87" si="12">IFERROR(ROUND(AVERAGE(K87:K91),2),"0")</f>
        <v>0</v>
      </c>
      <c r="G87" s="121">
        <f>ROUND(E87*F87,2)</f>
        <v>0</v>
      </c>
      <c r="H87" s="121">
        <f>ROUND(G87*$D$7,2)</f>
        <v>0</v>
      </c>
      <c r="I87" s="124"/>
      <c r="J87" s="58"/>
      <c r="K87" s="53"/>
    </row>
    <row r="88" spans="1:11" x14ac:dyDescent="0.2">
      <c r="A88" s="128"/>
      <c r="B88" s="131"/>
      <c r="C88" s="47" t="s">
        <v>114</v>
      </c>
      <c r="D88" s="134"/>
      <c r="E88" s="137"/>
      <c r="F88" s="122"/>
      <c r="G88" s="122"/>
      <c r="H88" s="122"/>
      <c r="I88" s="125"/>
      <c r="J88" s="58"/>
      <c r="K88" s="53"/>
    </row>
    <row r="89" spans="1:11" x14ac:dyDescent="0.2">
      <c r="A89" s="128"/>
      <c r="B89" s="131"/>
      <c r="C89" s="47" t="s">
        <v>114</v>
      </c>
      <c r="D89" s="134"/>
      <c r="E89" s="137"/>
      <c r="F89" s="122"/>
      <c r="G89" s="122"/>
      <c r="H89" s="122"/>
      <c r="I89" s="125"/>
      <c r="J89" s="58"/>
      <c r="K89" s="53"/>
    </row>
    <row r="90" spans="1:11" x14ac:dyDescent="0.2">
      <c r="A90" s="128"/>
      <c r="B90" s="131"/>
      <c r="C90" s="47" t="s">
        <v>114</v>
      </c>
      <c r="D90" s="134"/>
      <c r="E90" s="137"/>
      <c r="F90" s="122"/>
      <c r="G90" s="122"/>
      <c r="H90" s="122"/>
      <c r="I90" s="125"/>
      <c r="J90" s="58"/>
      <c r="K90" s="53"/>
    </row>
    <row r="91" spans="1:11" x14ac:dyDescent="0.2">
      <c r="A91" s="129"/>
      <c r="B91" s="132"/>
      <c r="C91" s="47" t="s">
        <v>114</v>
      </c>
      <c r="D91" s="135"/>
      <c r="E91" s="138"/>
      <c r="F91" s="123"/>
      <c r="G91" s="123"/>
      <c r="H91" s="123"/>
      <c r="I91" s="126"/>
      <c r="J91" s="58"/>
      <c r="K91" s="53"/>
    </row>
    <row r="92" spans="1:11" x14ac:dyDescent="0.2">
      <c r="A92" s="127" t="s">
        <v>69</v>
      </c>
      <c r="B92" s="130" t="s">
        <v>113</v>
      </c>
      <c r="C92" s="47" t="s">
        <v>114</v>
      </c>
      <c r="D92" s="133" t="s">
        <v>5</v>
      </c>
      <c r="E92" s="136"/>
      <c r="F92" s="121" t="str">
        <f t="shared" ref="F92" si="13">IFERROR(ROUND(AVERAGE(K92:K96),2),"0")</f>
        <v>0</v>
      </c>
      <c r="G92" s="121">
        <f>ROUND(E92*F92,2)</f>
        <v>0</v>
      </c>
      <c r="H92" s="121">
        <f>ROUND(G92*$D$7,2)</f>
        <v>0</v>
      </c>
      <c r="I92" s="124"/>
      <c r="J92" s="58"/>
      <c r="K92" s="53"/>
    </row>
    <row r="93" spans="1:11" x14ac:dyDescent="0.2">
      <c r="A93" s="128"/>
      <c r="B93" s="131"/>
      <c r="C93" s="47" t="s">
        <v>114</v>
      </c>
      <c r="D93" s="134"/>
      <c r="E93" s="137"/>
      <c r="F93" s="122"/>
      <c r="G93" s="122"/>
      <c r="H93" s="122"/>
      <c r="I93" s="125"/>
      <c r="J93" s="58"/>
      <c r="K93" s="53"/>
    </row>
    <row r="94" spans="1:11" x14ac:dyDescent="0.2">
      <c r="A94" s="128"/>
      <c r="B94" s="131"/>
      <c r="C94" s="47" t="s">
        <v>114</v>
      </c>
      <c r="D94" s="134"/>
      <c r="E94" s="137"/>
      <c r="F94" s="122"/>
      <c r="G94" s="122"/>
      <c r="H94" s="122"/>
      <c r="I94" s="125"/>
      <c r="J94" s="58"/>
      <c r="K94" s="53"/>
    </row>
    <row r="95" spans="1:11" x14ac:dyDescent="0.2">
      <c r="A95" s="128"/>
      <c r="B95" s="131"/>
      <c r="C95" s="47" t="s">
        <v>114</v>
      </c>
      <c r="D95" s="134"/>
      <c r="E95" s="137"/>
      <c r="F95" s="122"/>
      <c r="G95" s="122"/>
      <c r="H95" s="122"/>
      <c r="I95" s="125"/>
      <c r="J95" s="58"/>
      <c r="K95" s="53"/>
    </row>
    <row r="96" spans="1:11" x14ac:dyDescent="0.2">
      <c r="A96" s="129"/>
      <c r="B96" s="132"/>
      <c r="C96" s="47" t="s">
        <v>114</v>
      </c>
      <c r="D96" s="135"/>
      <c r="E96" s="138"/>
      <c r="F96" s="123"/>
      <c r="G96" s="123"/>
      <c r="H96" s="123"/>
      <c r="I96" s="126"/>
      <c r="J96" s="58"/>
      <c r="K96" s="53"/>
    </row>
    <row r="97" spans="1:11" x14ac:dyDescent="0.2">
      <c r="A97" s="127" t="s">
        <v>70</v>
      </c>
      <c r="B97" s="130" t="s">
        <v>113</v>
      </c>
      <c r="C97" s="47" t="s">
        <v>114</v>
      </c>
      <c r="D97" s="133" t="s">
        <v>5</v>
      </c>
      <c r="E97" s="136"/>
      <c r="F97" s="121" t="str">
        <f t="shared" ref="F97" si="14">IFERROR(ROUND(AVERAGE(K97:K101),2),"0")</f>
        <v>0</v>
      </c>
      <c r="G97" s="121">
        <f>ROUND(E97*F97,2)</f>
        <v>0</v>
      </c>
      <c r="H97" s="121">
        <f>ROUND(G97*$D$7,2)</f>
        <v>0</v>
      </c>
      <c r="I97" s="124"/>
      <c r="J97" s="58"/>
      <c r="K97" s="53"/>
    </row>
    <row r="98" spans="1:11" x14ac:dyDescent="0.2">
      <c r="A98" s="128"/>
      <c r="B98" s="131"/>
      <c r="C98" s="47" t="s">
        <v>114</v>
      </c>
      <c r="D98" s="134"/>
      <c r="E98" s="137"/>
      <c r="F98" s="122"/>
      <c r="G98" s="122"/>
      <c r="H98" s="122"/>
      <c r="I98" s="125"/>
      <c r="J98" s="58"/>
      <c r="K98" s="53"/>
    </row>
    <row r="99" spans="1:11" x14ac:dyDescent="0.2">
      <c r="A99" s="128"/>
      <c r="B99" s="131"/>
      <c r="C99" s="47" t="s">
        <v>114</v>
      </c>
      <c r="D99" s="134"/>
      <c r="E99" s="137"/>
      <c r="F99" s="122"/>
      <c r="G99" s="122"/>
      <c r="H99" s="122"/>
      <c r="I99" s="125"/>
      <c r="J99" s="58"/>
      <c r="K99" s="53"/>
    </row>
    <row r="100" spans="1:11" x14ac:dyDescent="0.2">
      <c r="A100" s="128"/>
      <c r="B100" s="131"/>
      <c r="C100" s="47" t="s">
        <v>114</v>
      </c>
      <c r="D100" s="134"/>
      <c r="E100" s="137"/>
      <c r="F100" s="122"/>
      <c r="G100" s="122"/>
      <c r="H100" s="122"/>
      <c r="I100" s="125"/>
      <c r="J100" s="58"/>
      <c r="K100" s="53"/>
    </row>
    <row r="101" spans="1:11" x14ac:dyDescent="0.2">
      <c r="A101" s="129"/>
      <c r="B101" s="132"/>
      <c r="C101" s="47" t="s">
        <v>114</v>
      </c>
      <c r="D101" s="135"/>
      <c r="E101" s="138"/>
      <c r="F101" s="123"/>
      <c r="G101" s="123"/>
      <c r="H101" s="123"/>
      <c r="I101" s="126"/>
      <c r="J101" s="58"/>
      <c r="K101" s="53"/>
    </row>
    <row r="102" spans="1:11" x14ac:dyDescent="0.2">
      <c r="A102" s="127" t="s">
        <v>75</v>
      </c>
      <c r="B102" s="130" t="s">
        <v>113</v>
      </c>
      <c r="C102" s="47" t="s">
        <v>114</v>
      </c>
      <c r="D102" s="133" t="s">
        <v>5</v>
      </c>
      <c r="E102" s="136"/>
      <c r="F102" s="121" t="str">
        <f t="shared" ref="F102" si="15">IFERROR(ROUND(AVERAGE(K102:K106),2),"0")</f>
        <v>0</v>
      </c>
      <c r="G102" s="121">
        <f>ROUND(E102*F102,2)</f>
        <v>0</v>
      </c>
      <c r="H102" s="121">
        <f>ROUND(G102*$D$7,2)</f>
        <v>0</v>
      </c>
      <c r="I102" s="124"/>
      <c r="J102" s="58"/>
      <c r="K102" s="53"/>
    </row>
    <row r="103" spans="1:11" x14ac:dyDescent="0.2">
      <c r="A103" s="128"/>
      <c r="B103" s="131"/>
      <c r="C103" s="47" t="s">
        <v>114</v>
      </c>
      <c r="D103" s="134"/>
      <c r="E103" s="137"/>
      <c r="F103" s="122"/>
      <c r="G103" s="122"/>
      <c r="H103" s="122"/>
      <c r="I103" s="125"/>
      <c r="J103" s="58"/>
      <c r="K103" s="53"/>
    </row>
    <row r="104" spans="1:11" x14ac:dyDescent="0.2">
      <c r="A104" s="128"/>
      <c r="B104" s="131"/>
      <c r="C104" s="47" t="s">
        <v>114</v>
      </c>
      <c r="D104" s="134"/>
      <c r="E104" s="137"/>
      <c r="F104" s="122"/>
      <c r="G104" s="122"/>
      <c r="H104" s="122"/>
      <c r="I104" s="125"/>
      <c r="J104" s="58"/>
      <c r="K104" s="53"/>
    </row>
    <row r="105" spans="1:11" x14ac:dyDescent="0.2">
      <c r="A105" s="128"/>
      <c r="B105" s="131"/>
      <c r="C105" s="47" t="s">
        <v>114</v>
      </c>
      <c r="D105" s="134"/>
      <c r="E105" s="137"/>
      <c r="F105" s="122"/>
      <c r="G105" s="122"/>
      <c r="H105" s="122"/>
      <c r="I105" s="125"/>
      <c r="J105" s="58"/>
      <c r="K105" s="53"/>
    </row>
    <row r="106" spans="1:11" x14ac:dyDescent="0.2">
      <c r="A106" s="129"/>
      <c r="B106" s="132"/>
      <c r="C106" s="47" t="s">
        <v>114</v>
      </c>
      <c r="D106" s="135"/>
      <c r="E106" s="138"/>
      <c r="F106" s="123"/>
      <c r="G106" s="123"/>
      <c r="H106" s="123"/>
      <c r="I106" s="126"/>
      <c r="J106" s="58"/>
      <c r="K106" s="53"/>
    </row>
    <row r="107" spans="1:11" x14ac:dyDescent="0.2">
      <c r="A107" s="127" t="s">
        <v>76</v>
      </c>
      <c r="B107" s="130" t="s">
        <v>113</v>
      </c>
      <c r="C107" s="47" t="s">
        <v>114</v>
      </c>
      <c r="D107" s="133" t="s">
        <v>5</v>
      </c>
      <c r="E107" s="136"/>
      <c r="F107" s="121" t="str">
        <f t="shared" ref="F107" si="16">IFERROR(ROUND(AVERAGE(K107:K111),2),"0")</f>
        <v>0</v>
      </c>
      <c r="G107" s="121">
        <f>ROUND(E107*F107,2)</f>
        <v>0</v>
      </c>
      <c r="H107" s="121">
        <f>ROUND(G107*$D$7,2)</f>
        <v>0</v>
      </c>
      <c r="I107" s="124"/>
      <c r="J107" s="58"/>
      <c r="K107" s="53"/>
    </row>
    <row r="108" spans="1:11" x14ac:dyDescent="0.2">
      <c r="A108" s="128"/>
      <c r="B108" s="131"/>
      <c r="C108" s="47" t="s">
        <v>114</v>
      </c>
      <c r="D108" s="134"/>
      <c r="E108" s="137"/>
      <c r="F108" s="122"/>
      <c r="G108" s="122"/>
      <c r="H108" s="122"/>
      <c r="I108" s="125"/>
      <c r="J108" s="58"/>
      <c r="K108" s="53"/>
    </row>
    <row r="109" spans="1:11" x14ac:dyDescent="0.2">
      <c r="A109" s="128"/>
      <c r="B109" s="131"/>
      <c r="C109" s="47" t="s">
        <v>114</v>
      </c>
      <c r="D109" s="134"/>
      <c r="E109" s="137"/>
      <c r="F109" s="122"/>
      <c r="G109" s="122"/>
      <c r="H109" s="122"/>
      <c r="I109" s="125"/>
      <c r="J109" s="58"/>
      <c r="K109" s="53"/>
    </row>
    <row r="110" spans="1:11" x14ac:dyDescent="0.2">
      <c r="A110" s="128"/>
      <c r="B110" s="131"/>
      <c r="C110" s="47" t="s">
        <v>114</v>
      </c>
      <c r="D110" s="134"/>
      <c r="E110" s="137"/>
      <c r="F110" s="122"/>
      <c r="G110" s="122"/>
      <c r="H110" s="122"/>
      <c r="I110" s="125"/>
      <c r="J110" s="58"/>
      <c r="K110" s="53"/>
    </row>
    <row r="111" spans="1:11" x14ac:dyDescent="0.2">
      <c r="A111" s="129"/>
      <c r="B111" s="132"/>
      <c r="C111" s="47" t="s">
        <v>114</v>
      </c>
      <c r="D111" s="135"/>
      <c r="E111" s="138"/>
      <c r="F111" s="123"/>
      <c r="G111" s="123"/>
      <c r="H111" s="123"/>
      <c r="I111" s="126"/>
      <c r="J111" s="58"/>
      <c r="K111" s="53"/>
    </row>
    <row r="112" spans="1:11" x14ac:dyDescent="0.2">
      <c r="A112" s="127" t="s">
        <v>77</v>
      </c>
      <c r="B112" s="130" t="s">
        <v>113</v>
      </c>
      <c r="C112" s="47" t="s">
        <v>114</v>
      </c>
      <c r="D112" s="133" t="s">
        <v>5</v>
      </c>
      <c r="E112" s="136"/>
      <c r="F112" s="121" t="str">
        <f t="shared" ref="F112" si="17">IFERROR(ROUND(AVERAGE(K112:K116),2),"0")</f>
        <v>0</v>
      </c>
      <c r="G112" s="121">
        <f>ROUND(E112*F112,2)</f>
        <v>0</v>
      </c>
      <c r="H112" s="121">
        <f>ROUND(G112*$D$7,2)</f>
        <v>0</v>
      </c>
      <c r="I112" s="124"/>
      <c r="J112" s="58"/>
      <c r="K112" s="53"/>
    </row>
    <row r="113" spans="1:11" x14ac:dyDescent="0.2">
      <c r="A113" s="128"/>
      <c r="B113" s="131"/>
      <c r="C113" s="47" t="s">
        <v>114</v>
      </c>
      <c r="D113" s="134"/>
      <c r="E113" s="137"/>
      <c r="F113" s="122"/>
      <c r="G113" s="122"/>
      <c r="H113" s="122"/>
      <c r="I113" s="125"/>
      <c r="J113" s="58"/>
      <c r="K113" s="53"/>
    </row>
    <row r="114" spans="1:11" x14ac:dyDescent="0.2">
      <c r="A114" s="128"/>
      <c r="B114" s="131"/>
      <c r="C114" s="47" t="s">
        <v>114</v>
      </c>
      <c r="D114" s="134"/>
      <c r="E114" s="137"/>
      <c r="F114" s="122"/>
      <c r="G114" s="122"/>
      <c r="H114" s="122"/>
      <c r="I114" s="125"/>
      <c r="J114" s="58"/>
      <c r="K114" s="53"/>
    </row>
    <row r="115" spans="1:11" x14ac:dyDescent="0.2">
      <c r="A115" s="128"/>
      <c r="B115" s="131"/>
      <c r="C115" s="47" t="s">
        <v>114</v>
      </c>
      <c r="D115" s="134"/>
      <c r="E115" s="137"/>
      <c r="F115" s="122"/>
      <c r="G115" s="122"/>
      <c r="H115" s="122"/>
      <c r="I115" s="125"/>
      <c r="J115" s="58"/>
      <c r="K115" s="53"/>
    </row>
    <row r="116" spans="1:11" x14ac:dyDescent="0.2">
      <c r="A116" s="129"/>
      <c r="B116" s="132"/>
      <c r="C116" s="47" t="s">
        <v>114</v>
      </c>
      <c r="D116" s="135"/>
      <c r="E116" s="138"/>
      <c r="F116" s="123"/>
      <c r="G116" s="123"/>
      <c r="H116" s="123"/>
      <c r="I116" s="126"/>
      <c r="J116" s="58"/>
      <c r="K116" s="53"/>
    </row>
    <row r="117" spans="1:11" x14ac:dyDescent="0.2">
      <c r="A117" s="127" t="s">
        <v>78</v>
      </c>
      <c r="B117" s="130" t="s">
        <v>113</v>
      </c>
      <c r="C117" s="47" t="s">
        <v>114</v>
      </c>
      <c r="D117" s="133" t="s">
        <v>5</v>
      </c>
      <c r="E117" s="136"/>
      <c r="F117" s="121" t="str">
        <f t="shared" ref="F117" si="18">IFERROR(ROUND(AVERAGE(K117:K121),2),"0")</f>
        <v>0</v>
      </c>
      <c r="G117" s="121">
        <f>ROUND(E117*F117,2)</f>
        <v>0</v>
      </c>
      <c r="H117" s="121">
        <f>ROUND(G117*$D$7,2)</f>
        <v>0</v>
      </c>
      <c r="I117" s="124"/>
      <c r="J117" s="58"/>
      <c r="K117" s="53"/>
    </row>
    <row r="118" spans="1:11" x14ac:dyDescent="0.2">
      <c r="A118" s="128"/>
      <c r="B118" s="131"/>
      <c r="C118" s="47" t="s">
        <v>114</v>
      </c>
      <c r="D118" s="134"/>
      <c r="E118" s="137"/>
      <c r="F118" s="122"/>
      <c r="G118" s="122"/>
      <c r="H118" s="122"/>
      <c r="I118" s="125"/>
      <c r="J118" s="58"/>
      <c r="K118" s="53"/>
    </row>
    <row r="119" spans="1:11" x14ac:dyDescent="0.2">
      <c r="A119" s="128"/>
      <c r="B119" s="131"/>
      <c r="C119" s="47" t="s">
        <v>114</v>
      </c>
      <c r="D119" s="134"/>
      <c r="E119" s="137"/>
      <c r="F119" s="122"/>
      <c r="G119" s="122"/>
      <c r="H119" s="122"/>
      <c r="I119" s="125"/>
      <c r="J119" s="58"/>
      <c r="K119" s="53"/>
    </row>
    <row r="120" spans="1:11" x14ac:dyDescent="0.2">
      <c r="A120" s="128"/>
      <c r="B120" s="131"/>
      <c r="C120" s="47" t="s">
        <v>114</v>
      </c>
      <c r="D120" s="134"/>
      <c r="E120" s="137"/>
      <c r="F120" s="122"/>
      <c r="G120" s="122"/>
      <c r="H120" s="122"/>
      <c r="I120" s="125"/>
      <c r="J120" s="58"/>
      <c r="K120" s="53"/>
    </row>
    <row r="121" spans="1:11" x14ac:dyDescent="0.2">
      <c r="A121" s="129"/>
      <c r="B121" s="132"/>
      <c r="C121" s="47" t="s">
        <v>114</v>
      </c>
      <c r="D121" s="135"/>
      <c r="E121" s="138"/>
      <c r="F121" s="123"/>
      <c r="G121" s="123"/>
      <c r="H121" s="123"/>
      <c r="I121" s="126"/>
      <c r="J121" s="58"/>
      <c r="K121" s="53"/>
    </row>
    <row r="122" spans="1:11" x14ac:dyDescent="0.2">
      <c r="A122" s="127" t="s">
        <v>79</v>
      </c>
      <c r="B122" s="130" t="s">
        <v>113</v>
      </c>
      <c r="C122" s="47" t="s">
        <v>114</v>
      </c>
      <c r="D122" s="133" t="s">
        <v>5</v>
      </c>
      <c r="E122" s="136"/>
      <c r="F122" s="121" t="str">
        <f t="shared" ref="F122" si="19">IFERROR(ROUND(AVERAGE(K122:K126),2),"0")</f>
        <v>0</v>
      </c>
      <c r="G122" s="121">
        <f>ROUND(E122*F122,2)</f>
        <v>0</v>
      </c>
      <c r="H122" s="121">
        <f>ROUND(G122*$D$7,2)</f>
        <v>0</v>
      </c>
      <c r="I122" s="124"/>
      <c r="J122" s="58"/>
      <c r="K122" s="53"/>
    </row>
    <row r="123" spans="1:11" x14ac:dyDescent="0.2">
      <c r="A123" s="128"/>
      <c r="B123" s="131"/>
      <c r="C123" s="47" t="s">
        <v>114</v>
      </c>
      <c r="D123" s="134"/>
      <c r="E123" s="137"/>
      <c r="F123" s="122"/>
      <c r="G123" s="122"/>
      <c r="H123" s="122"/>
      <c r="I123" s="125"/>
      <c r="J123" s="58"/>
      <c r="K123" s="53"/>
    </row>
    <row r="124" spans="1:11" x14ac:dyDescent="0.2">
      <c r="A124" s="128"/>
      <c r="B124" s="131"/>
      <c r="C124" s="47" t="s">
        <v>114</v>
      </c>
      <c r="D124" s="134"/>
      <c r="E124" s="137"/>
      <c r="F124" s="122"/>
      <c r="G124" s="122"/>
      <c r="H124" s="122"/>
      <c r="I124" s="125"/>
      <c r="J124" s="58"/>
      <c r="K124" s="53"/>
    </row>
    <row r="125" spans="1:11" x14ac:dyDescent="0.2">
      <c r="A125" s="128"/>
      <c r="B125" s="131"/>
      <c r="C125" s="47" t="s">
        <v>114</v>
      </c>
      <c r="D125" s="134"/>
      <c r="E125" s="137"/>
      <c r="F125" s="122"/>
      <c r="G125" s="122"/>
      <c r="H125" s="122"/>
      <c r="I125" s="125"/>
      <c r="J125" s="58"/>
      <c r="K125" s="53"/>
    </row>
    <row r="126" spans="1:11" x14ac:dyDescent="0.2">
      <c r="A126" s="129"/>
      <c r="B126" s="132"/>
      <c r="C126" s="47" t="s">
        <v>114</v>
      </c>
      <c r="D126" s="135"/>
      <c r="E126" s="138"/>
      <c r="F126" s="123"/>
      <c r="G126" s="123"/>
      <c r="H126" s="123"/>
      <c r="I126" s="126"/>
      <c r="J126" s="58"/>
      <c r="K126" s="53"/>
    </row>
    <row r="127" spans="1:11" ht="12.75" customHeight="1" x14ac:dyDescent="0.2">
      <c r="A127" s="48" t="s">
        <v>71</v>
      </c>
      <c r="B127" s="140" t="s">
        <v>81</v>
      </c>
      <c r="C127" s="141"/>
      <c r="D127" s="141"/>
      <c r="E127" s="141"/>
      <c r="F127" s="142"/>
      <c r="G127" s="71">
        <f>SUM(G128,G135,G142,G149,G156,G163,G170,G177,G184,G191)</f>
        <v>0</v>
      </c>
      <c r="H127" s="71">
        <f>SUM(H128,H135,H142,H149,H156,H163,H170,H177,H184,H191)</f>
        <v>0</v>
      </c>
      <c r="I127" s="57"/>
      <c r="J127" s="42"/>
    </row>
    <row r="128" spans="1:11" x14ac:dyDescent="0.2">
      <c r="A128" s="118" t="s">
        <v>174</v>
      </c>
      <c r="B128" s="115" t="s">
        <v>145</v>
      </c>
      <c r="C128" s="59" t="s">
        <v>146</v>
      </c>
      <c r="D128" s="60"/>
      <c r="E128" s="61"/>
      <c r="F128" s="54"/>
      <c r="G128" s="72">
        <f>SUM(G129:G134)</f>
        <v>0</v>
      </c>
      <c r="H128" s="72">
        <f>ROUND(G128*$D$7,2)</f>
        <v>0</v>
      </c>
      <c r="I128" s="115"/>
    </row>
    <row r="129" spans="1:9" x14ac:dyDescent="0.2">
      <c r="A129" s="119"/>
      <c r="B129" s="116"/>
      <c r="C129" s="62" t="s">
        <v>147</v>
      </c>
      <c r="D129" s="63"/>
      <c r="E129" s="64"/>
      <c r="F129" s="53"/>
      <c r="G129" s="73">
        <f t="shared" ref="G129:G134" si="20">ROUND(E129*F129,2)</f>
        <v>0</v>
      </c>
      <c r="H129" s="65"/>
      <c r="I129" s="116"/>
    </row>
    <row r="130" spans="1:9" ht="13.5" customHeight="1" x14ac:dyDescent="0.2">
      <c r="A130" s="119"/>
      <c r="B130" s="116"/>
      <c r="C130" s="62" t="s">
        <v>148</v>
      </c>
      <c r="D130" s="63"/>
      <c r="E130" s="64"/>
      <c r="F130" s="53"/>
      <c r="G130" s="73">
        <f t="shared" si="20"/>
        <v>0</v>
      </c>
      <c r="H130" s="65"/>
      <c r="I130" s="116"/>
    </row>
    <row r="131" spans="1:9" x14ac:dyDescent="0.2">
      <c r="A131" s="119"/>
      <c r="B131" s="116"/>
      <c r="C131" s="62" t="s">
        <v>149</v>
      </c>
      <c r="D131" s="63"/>
      <c r="E131" s="64"/>
      <c r="F131" s="53"/>
      <c r="G131" s="73">
        <f t="shared" si="20"/>
        <v>0</v>
      </c>
      <c r="H131" s="65"/>
      <c r="I131" s="116"/>
    </row>
    <row r="132" spans="1:9" x14ac:dyDescent="0.2">
      <c r="A132" s="119"/>
      <c r="B132" s="116"/>
      <c r="C132" s="62" t="s">
        <v>150</v>
      </c>
      <c r="D132" s="63"/>
      <c r="E132" s="64"/>
      <c r="F132" s="53"/>
      <c r="G132" s="73">
        <f t="shared" si="20"/>
        <v>0</v>
      </c>
      <c r="H132" s="65"/>
      <c r="I132" s="116"/>
    </row>
    <row r="133" spans="1:9" x14ac:dyDescent="0.2">
      <c r="A133" s="119"/>
      <c r="B133" s="116"/>
      <c r="C133" s="65" t="s">
        <v>151</v>
      </c>
      <c r="D133" s="63"/>
      <c r="E133" s="64"/>
      <c r="F133" s="53"/>
      <c r="G133" s="73">
        <f t="shared" si="20"/>
        <v>0</v>
      </c>
      <c r="H133" s="65"/>
      <c r="I133" s="116"/>
    </row>
    <row r="134" spans="1:9" x14ac:dyDescent="0.2">
      <c r="A134" s="120"/>
      <c r="B134" s="117"/>
      <c r="C134" s="65" t="s">
        <v>151</v>
      </c>
      <c r="D134" s="63"/>
      <c r="E134" s="64"/>
      <c r="F134" s="53"/>
      <c r="G134" s="73">
        <f t="shared" si="20"/>
        <v>0</v>
      </c>
      <c r="H134" s="65"/>
      <c r="I134" s="117"/>
    </row>
    <row r="135" spans="1:9" ht="12.75" customHeight="1" x14ac:dyDescent="0.2">
      <c r="A135" s="118" t="s">
        <v>175</v>
      </c>
      <c r="B135" s="115" t="s">
        <v>145</v>
      </c>
      <c r="C135" s="59" t="s">
        <v>146</v>
      </c>
      <c r="D135" s="60"/>
      <c r="E135" s="61"/>
      <c r="F135" s="54"/>
      <c r="G135" s="72">
        <f>SUM(G136:G141)</f>
        <v>0</v>
      </c>
      <c r="H135" s="72">
        <f>ROUND(G135*$D$7,2)</f>
        <v>0</v>
      </c>
      <c r="I135" s="115"/>
    </row>
    <row r="136" spans="1:9" x14ac:dyDescent="0.2">
      <c r="A136" s="119"/>
      <c r="B136" s="116"/>
      <c r="C136" s="62" t="s">
        <v>147</v>
      </c>
      <c r="D136" s="63"/>
      <c r="E136" s="64"/>
      <c r="F136" s="53"/>
      <c r="G136" s="73">
        <f t="shared" ref="G136:G141" si="21">ROUND(E136*F136,2)</f>
        <v>0</v>
      </c>
      <c r="H136" s="65"/>
      <c r="I136" s="116"/>
    </row>
    <row r="137" spans="1:9" x14ac:dyDescent="0.2">
      <c r="A137" s="119"/>
      <c r="B137" s="116"/>
      <c r="C137" s="62" t="s">
        <v>148</v>
      </c>
      <c r="D137" s="63"/>
      <c r="E137" s="64"/>
      <c r="F137" s="53"/>
      <c r="G137" s="73">
        <f t="shared" si="21"/>
        <v>0</v>
      </c>
      <c r="H137" s="65"/>
      <c r="I137" s="116"/>
    </row>
    <row r="138" spans="1:9" x14ac:dyDescent="0.2">
      <c r="A138" s="119"/>
      <c r="B138" s="116"/>
      <c r="C138" s="62" t="s">
        <v>149</v>
      </c>
      <c r="D138" s="63"/>
      <c r="E138" s="64"/>
      <c r="F138" s="53"/>
      <c r="G138" s="73">
        <f t="shared" si="21"/>
        <v>0</v>
      </c>
      <c r="H138" s="65"/>
      <c r="I138" s="116"/>
    </row>
    <row r="139" spans="1:9" x14ac:dyDescent="0.2">
      <c r="A139" s="119"/>
      <c r="B139" s="116"/>
      <c r="C139" s="62" t="s">
        <v>150</v>
      </c>
      <c r="D139" s="63"/>
      <c r="E139" s="64"/>
      <c r="F139" s="53"/>
      <c r="G139" s="73">
        <f t="shared" si="21"/>
        <v>0</v>
      </c>
      <c r="H139" s="65"/>
      <c r="I139" s="116"/>
    </row>
    <row r="140" spans="1:9" x14ac:dyDescent="0.2">
      <c r="A140" s="119"/>
      <c r="B140" s="116"/>
      <c r="C140" s="65" t="s">
        <v>151</v>
      </c>
      <c r="D140" s="63"/>
      <c r="E140" s="64"/>
      <c r="F140" s="53"/>
      <c r="G140" s="73">
        <f t="shared" si="21"/>
        <v>0</v>
      </c>
      <c r="H140" s="65"/>
      <c r="I140" s="116"/>
    </row>
    <row r="141" spans="1:9" x14ac:dyDescent="0.2">
      <c r="A141" s="120"/>
      <c r="B141" s="117"/>
      <c r="C141" s="65" t="s">
        <v>151</v>
      </c>
      <c r="D141" s="63"/>
      <c r="E141" s="64"/>
      <c r="F141" s="53"/>
      <c r="G141" s="73">
        <f t="shared" si="21"/>
        <v>0</v>
      </c>
      <c r="H141" s="65"/>
      <c r="I141" s="117"/>
    </row>
    <row r="142" spans="1:9" ht="12.75" customHeight="1" x14ac:dyDescent="0.2">
      <c r="A142" s="118" t="s">
        <v>176</v>
      </c>
      <c r="B142" s="115" t="s">
        <v>145</v>
      </c>
      <c r="C142" s="59" t="s">
        <v>146</v>
      </c>
      <c r="D142" s="60"/>
      <c r="E142" s="61"/>
      <c r="F142" s="54"/>
      <c r="G142" s="72">
        <f>SUM(G143:G148)</f>
        <v>0</v>
      </c>
      <c r="H142" s="72">
        <f>ROUND(G142*$D$7,2)</f>
        <v>0</v>
      </c>
      <c r="I142" s="115"/>
    </row>
    <row r="143" spans="1:9" x14ac:dyDescent="0.2">
      <c r="A143" s="119"/>
      <c r="B143" s="116"/>
      <c r="C143" s="62" t="s">
        <v>147</v>
      </c>
      <c r="D143" s="63"/>
      <c r="E143" s="64"/>
      <c r="F143" s="53"/>
      <c r="G143" s="73">
        <f t="shared" ref="G143:G148" si="22">ROUND(E143*F143,2)</f>
        <v>0</v>
      </c>
      <c r="H143" s="65"/>
      <c r="I143" s="116"/>
    </row>
    <row r="144" spans="1:9" x14ac:dyDescent="0.2">
      <c r="A144" s="119"/>
      <c r="B144" s="116"/>
      <c r="C144" s="62" t="s">
        <v>148</v>
      </c>
      <c r="D144" s="63"/>
      <c r="E144" s="64"/>
      <c r="F144" s="53"/>
      <c r="G144" s="73">
        <f t="shared" si="22"/>
        <v>0</v>
      </c>
      <c r="H144" s="65"/>
      <c r="I144" s="116"/>
    </row>
    <row r="145" spans="1:9" x14ac:dyDescent="0.2">
      <c r="A145" s="119"/>
      <c r="B145" s="116"/>
      <c r="C145" s="62" t="s">
        <v>149</v>
      </c>
      <c r="D145" s="63"/>
      <c r="E145" s="64"/>
      <c r="F145" s="53"/>
      <c r="G145" s="73">
        <f t="shared" si="22"/>
        <v>0</v>
      </c>
      <c r="H145" s="65"/>
      <c r="I145" s="116"/>
    </row>
    <row r="146" spans="1:9" x14ac:dyDescent="0.2">
      <c r="A146" s="119"/>
      <c r="B146" s="116"/>
      <c r="C146" s="62" t="s">
        <v>150</v>
      </c>
      <c r="D146" s="63"/>
      <c r="E146" s="64"/>
      <c r="F146" s="53"/>
      <c r="G146" s="73">
        <f t="shared" si="22"/>
        <v>0</v>
      </c>
      <c r="H146" s="65"/>
      <c r="I146" s="116"/>
    </row>
    <row r="147" spans="1:9" x14ac:dyDescent="0.2">
      <c r="A147" s="119"/>
      <c r="B147" s="116"/>
      <c r="C147" s="65" t="s">
        <v>151</v>
      </c>
      <c r="D147" s="63"/>
      <c r="E147" s="64"/>
      <c r="F147" s="53"/>
      <c r="G147" s="73">
        <f t="shared" si="22"/>
        <v>0</v>
      </c>
      <c r="H147" s="65"/>
      <c r="I147" s="116"/>
    </row>
    <row r="148" spans="1:9" x14ac:dyDescent="0.2">
      <c r="A148" s="120"/>
      <c r="B148" s="117"/>
      <c r="C148" s="65" t="s">
        <v>151</v>
      </c>
      <c r="D148" s="63"/>
      <c r="E148" s="64"/>
      <c r="F148" s="53"/>
      <c r="G148" s="73">
        <f t="shared" si="22"/>
        <v>0</v>
      </c>
      <c r="H148" s="65"/>
      <c r="I148" s="117"/>
    </row>
    <row r="149" spans="1:9" ht="12.75" customHeight="1" x14ac:dyDescent="0.2">
      <c r="A149" s="118" t="s">
        <v>177</v>
      </c>
      <c r="B149" s="115" t="s">
        <v>145</v>
      </c>
      <c r="C149" s="59" t="s">
        <v>146</v>
      </c>
      <c r="D149" s="60"/>
      <c r="E149" s="61"/>
      <c r="F149" s="54"/>
      <c r="G149" s="72">
        <f>SUM(G150:G155)</f>
        <v>0</v>
      </c>
      <c r="H149" s="72">
        <f>ROUND(G149*$D$7,2)</f>
        <v>0</v>
      </c>
      <c r="I149" s="115"/>
    </row>
    <row r="150" spans="1:9" ht="12.75" customHeight="1" x14ac:dyDescent="0.2">
      <c r="A150" s="119"/>
      <c r="B150" s="116"/>
      <c r="C150" s="62" t="s">
        <v>147</v>
      </c>
      <c r="D150" s="63"/>
      <c r="E150" s="64"/>
      <c r="F150" s="53"/>
      <c r="G150" s="73">
        <f t="shared" ref="G150:G155" si="23">ROUND(E150*F150,2)</f>
        <v>0</v>
      </c>
      <c r="H150" s="65"/>
      <c r="I150" s="116"/>
    </row>
    <row r="151" spans="1:9" ht="12.75" customHeight="1" x14ac:dyDescent="0.2">
      <c r="A151" s="119"/>
      <c r="B151" s="116"/>
      <c r="C151" s="62" t="s">
        <v>148</v>
      </c>
      <c r="D151" s="63"/>
      <c r="E151" s="64"/>
      <c r="F151" s="53"/>
      <c r="G151" s="73">
        <f t="shared" si="23"/>
        <v>0</v>
      </c>
      <c r="H151" s="65"/>
      <c r="I151" s="116"/>
    </row>
    <row r="152" spans="1:9" ht="12.75" customHeight="1" x14ac:dyDescent="0.2">
      <c r="A152" s="119"/>
      <c r="B152" s="116"/>
      <c r="C152" s="62" t="s">
        <v>149</v>
      </c>
      <c r="D152" s="63"/>
      <c r="E152" s="64"/>
      <c r="F152" s="53"/>
      <c r="G152" s="73">
        <f t="shared" si="23"/>
        <v>0</v>
      </c>
      <c r="H152" s="65"/>
      <c r="I152" s="116"/>
    </row>
    <row r="153" spans="1:9" ht="12.75" customHeight="1" x14ac:dyDescent="0.2">
      <c r="A153" s="119"/>
      <c r="B153" s="116"/>
      <c r="C153" s="62" t="s">
        <v>150</v>
      </c>
      <c r="D153" s="63"/>
      <c r="E153" s="64"/>
      <c r="F153" s="53"/>
      <c r="G153" s="73">
        <f t="shared" si="23"/>
        <v>0</v>
      </c>
      <c r="H153" s="65"/>
      <c r="I153" s="116"/>
    </row>
    <row r="154" spans="1:9" ht="12.75" customHeight="1" x14ac:dyDescent="0.2">
      <c r="A154" s="119"/>
      <c r="B154" s="116"/>
      <c r="C154" s="65" t="s">
        <v>151</v>
      </c>
      <c r="D154" s="63"/>
      <c r="E154" s="64"/>
      <c r="F154" s="53"/>
      <c r="G154" s="73">
        <f t="shared" si="23"/>
        <v>0</v>
      </c>
      <c r="H154" s="65"/>
      <c r="I154" s="116"/>
    </row>
    <row r="155" spans="1:9" ht="12.75" customHeight="1" x14ac:dyDescent="0.2">
      <c r="A155" s="120"/>
      <c r="B155" s="117"/>
      <c r="C155" s="65" t="s">
        <v>151</v>
      </c>
      <c r="D155" s="63"/>
      <c r="E155" s="64"/>
      <c r="F155" s="53"/>
      <c r="G155" s="73">
        <f t="shared" si="23"/>
        <v>0</v>
      </c>
      <c r="H155" s="65"/>
      <c r="I155" s="117"/>
    </row>
    <row r="156" spans="1:9" ht="12.75" customHeight="1" x14ac:dyDescent="0.2">
      <c r="A156" s="118" t="s">
        <v>178</v>
      </c>
      <c r="B156" s="115" t="s">
        <v>145</v>
      </c>
      <c r="C156" s="59" t="s">
        <v>146</v>
      </c>
      <c r="D156" s="60"/>
      <c r="E156" s="61"/>
      <c r="F156" s="54"/>
      <c r="G156" s="72">
        <f>SUM(G157:G162)</f>
        <v>0</v>
      </c>
      <c r="H156" s="72">
        <f>ROUND(G156*$D$7,2)</f>
        <v>0</v>
      </c>
      <c r="I156" s="115"/>
    </row>
    <row r="157" spans="1:9" ht="12.75" customHeight="1" x14ac:dyDescent="0.2">
      <c r="A157" s="119"/>
      <c r="B157" s="116"/>
      <c r="C157" s="62" t="s">
        <v>147</v>
      </c>
      <c r="D157" s="63"/>
      <c r="E157" s="64"/>
      <c r="F157" s="53"/>
      <c r="G157" s="73">
        <f t="shared" ref="G157:G162" si="24">ROUND(E157*F157,2)</f>
        <v>0</v>
      </c>
      <c r="H157" s="65"/>
      <c r="I157" s="116"/>
    </row>
    <row r="158" spans="1:9" ht="12.75" customHeight="1" x14ac:dyDescent="0.2">
      <c r="A158" s="119"/>
      <c r="B158" s="116"/>
      <c r="C158" s="62" t="s">
        <v>148</v>
      </c>
      <c r="D158" s="63"/>
      <c r="E158" s="64"/>
      <c r="F158" s="53"/>
      <c r="G158" s="73">
        <f t="shared" si="24"/>
        <v>0</v>
      </c>
      <c r="H158" s="65"/>
      <c r="I158" s="116"/>
    </row>
    <row r="159" spans="1:9" ht="12.75" customHeight="1" x14ac:dyDescent="0.2">
      <c r="A159" s="119"/>
      <c r="B159" s="116"/>
      <c r="C159" s="62" t="s">
        <v>149</v>
      </c>
      <c r="D159" s="63"/>
      <c r="E159" s="64"/>
      <c r="F159" s="53"/>
      <c r="G159" s="73">
        <f t="shared" si="24"/>
        <v>0</v>
      </c>
      <c r="H159" s="65"/>
      <c r="I159" s="116"/>
    </row>
    <row r="160" spans="1:9" ht="12.75" customHeight="1" x14ac:dyDescent="0.2">
      <c r="A160" s="119"/>
      <c r="B160" s="116"/>
      <c r="C160" s="62" t="s">
        <v>150</v>
      </c>
      <c r="D160" s="63"/>
      <c r="E160" s="64"/>
      <c r="F160" s="53"/>
      <c r="G160" s="73">
        <f t="shared" si="24"/>
        <v>0</v>
      </c>
      <c r="H160" s="65"/>
      <c r="I160" s="116"/>
    </row>
    <row r="161" spans="1:9" ht="12.75" customHeight="1" x14ac:dyDescent="0.2">
      <c r="A161" s="119"/>
      <c r="B161" s="116"/>
      <c r="C161" s="65" t="s">
        <v>151</v>
      </c>
      <c r="D161" s="63"/>
      <c r="E161" s="64"/>
      <c r="F161" s="53"/>
      <c r="G161" s="73">
        <f t="shared" si="24"/>
        <v>0</v>
      </c>
      <c r="H161" s="65"/>
      <c r="I161" s="116"/>
    </row>
    <row r="162" spans="1:9" ht="12.75" customHeight="1" x14ac:dyDescent="0.2">
      <c r="A162" s="120"/>
      <c r="B162" s="117"/>
      <c r="C162" s="65" t="s">
        <v>151</v>
      </c>
      <c r="D162" s="63"/>
      <c r="E162" s="64"/>
      <c r="F162" s="53"/>
      <c r="G162" s="73">
        <f t="shared" si="24"/>
        <v>0</v>
      </c>
      <c r="H162" s="65"/>
      <c r="I162" s="117"/>
    </row>
    <row r="163" spans="1:9" ht="12.75" customHeight="1" x14ac:dyDescent="0.2">
      <c r="A163" s="118" t="s">
        <v>179</v>
      </c>
      <c r="B163" s="115" t="s">
        <v>145</v>
      </c>
      <c r="C163" s="59" t="s">
        <v>146</v>
      </c>
      <c r="D163" s="60"/>
      <c r="E163" s="61"/>
      <c r="F163" s="54"/>
      <c r="G163" s="72">
        <f>SUM(G164:G169)</f>
        <v>0</v>
      </c>
      <c r="H163" s="72">
        <f>ROUND(G163*$D$7,2)</f>
        <v>0</v>
      </c>
      <c r="I163" s="115"/>
    </row>
    <row r="164" spans="1:9" ht="12.75" customHeight="1" x14ac:dyDescent="0.2">
      <c r="A164" s="119"/>
      <c r="B164" s="116"/>
      <c r="C164" s="62" t="s">
        <v>147</v>
      </c>
      <c r="D164" s="63"/>
      <c r="E164" s="64"/>
      <c r="F164" s="53"/>
      <c r="G164" s="73">
        <f t="shared" ref="G164:G169" si="25">ROUND(E164*F164,2)</f>
        <v>0</v>
      </c>
      <c r="H164" s="65"/>
      <c r="I164" s="116"/>
    </row>
    <row r="165" spans="1:9" ht="12.75" customHeight="1" x14ac:dyDescent="0.2">
      <c r="A165" s="119"/>
      <c r="B165" s="116"/>
      <c r="C165" s="62" t="s">
        <v>148</v>
      </c>
      <c r="D165" s="63"/>
      <c r="E165" s="64"/>
      <c r="F165" s="53"/>
      <c r="G165" s="73">
        <f t="shared" si="25"/>
        <v>0</v>
      </c>
      <c r="H165" s="65"/>
      <c r="I165" s="116"/>
    </row>
    <row r="166" spans="1:9" ht="12.75" customHeight="1" x14ac:dyDescent="0.2">
      <c r="A166" s="119"/>
      <c r="B166" s="116"/>
      <c r="C166" s="62" t="s">
        <v>149</v>
      </c>
      <c r="D166" s="63"/>
      <c r="E166" s="64"/>
      <c r="F166" s="53"/>
      <c r="G166" s="73">
        <f t="shared" si="25"/>
        <v>0</v>
      </c>
      <c r="H166" s="65"/>
      <c r="I166" s="116"/>
    </row>
    <row r="167" spans="1:9" ht="12.75" customHeight="1" x14ac:dyDescent="0.2">
      <c r="A167" s="119"/>
      <c r="B167" s="116"/>
      <c r="C167" s="62" t="s">
        <v>150</v>
      </c>
      <c r="D167" s="63"/>
      <c r="E167" s="64"/>
      <c r="F167" s="53"/>
      <c r="G167" s="73">
        <f t="shared" si="25"/>
        <v>0</v>
      </c>
      <c r="H167" s="65"/>
      <c r="I167" s="116"/>
    </row>
    <row r="168" spans="1:9" ht="12.75" customHeight="1" x14ac:dyDescent="0.2">
      <c r="A168" s="119"/>
      <c r="B168" s="116"/>
      <c r="C168" s="65" t="s">
        <v>151</v>
      </c>
      <c r="D168" s="63"/>
      <c r="E168" s="64"/>
      <c r="F168" s="53"/>
      <c r="G168" s="73">
        <f t="shared" si="25"/>
        <v>0</v>
      </c>
      <c r="H168" s="65"/>
      <c r="I168" s="116"/>
    </row>
    <row r="169" spans="1:9" ht="12.75" customHeight="1" x14ac:dyDescent="0.2">
      <c r="A169" s="120"/>
      <c r="B169" s="117"/>
      <c r="C169" s="65" t="s">
        <v>151</v>
      </c>
      <c r="D169" s="63"/>
      <c r="E169" s="64"/>
      <c r="F169" s="53"/>
      <c r="G169" s="73">
        <f t="shared" si="25"/>
        <v>0</v>
      </c>
      <c r="H169" s="65"/>
      <c r="I169" s="117"/>
    </row>
    <row r="170" spans="1:9" ht="12.75" customHeight="1" x14ac:dyDescent="0.2">
      <c r="A170" s="118" t="s">
        <v>180</v>
      </c>
      <c r="B170" s="115" t="s">
        <v>145</v>
      </c>
      <c r="C170" s="59" t="s">
        <v>146</v>
      </c>
      <c r="D170" s="60"/>
      <c r="E170" s="61"/>
      <c r="F170" s="54"/>
      <c r="G170" s="72">
        <f>SUM(G171:G176)</f>
        <v>0</v>
      </c>
      <c r="H170" s="72">
        <f>ROUND(G170*$D$7,2)</f>
        <v>0</v>
      </c>
      <c r="I170" s="115"/>
    </row>
    <row r="171" spans="1:9" ht="12.75" customHeight="1" x14ac:dyDescent="0.2">
      <c r="A171" s="119"/>
      <c r="B171" s="116"/>
      <c r="C171" s="62" t="s">
        <v>147</v>
      </c>
      <c r="D171" s="63"/>
      <c r="E171" s="64"/>
      <c r="F171" s="53"/>
      <c r="G171" s="73">
        <f t="shared" ref="G171:G176" si="26">ROUND(E171*F171,2)</f>
        <v>0</v>
      </c>
      <c r="H171" s="65"/>
      <c r="I171" s="116"/>
    </row>
    <row r="172" spans="1:9" ht="12.75" customHeight="1" x14ac:dyDescent="0.2">
      <c r="A172" s="119"/>
      <c r="B172" s="116"/>
      <c r="C172" s="62" t="s">
        <v>148</v>
      </c>
      <c r="D172" s="63"/>
      <c r="E172" s="64"/>
      <c r="F172" s="53"/>
      <c r="G172" s="73">
        <f t="shared" si="26"/>
        <v>0</v>
      </c>
      <c r="H172" s="65"/>
      <c r="I172" s="116"/>
    </row>
    <row r="173" spans="1:9" ht="12.75" customHeight="1" x14ac:dyDescent="0.2">
      <c r="A173" s="119"/>
      <c r="B173" s="116"/>
      <c r="C173" s="62" t="s">
        <v>149</v>
      </c>
      <c r="D173" s="63"/>
      <c r="E173" s="64"/>
      <c r="F173" s="53"/>
      <c r="G173" s="73">
        <f t="shared" si="26"/>
        <v>0</v>
      </c>
      <c r="H173" s="65"/>
      <c r="I173" s="116"/>
    </row>
    <row r="174" spans="1:9" ht="12.75" customHeight="1" x14ac:dyDescent="0.2">
      <c r="A174" s="119"/>
      <c r="B174" s="116"/>
      <c r="C174" s="62" t="s">
        <v>150</v>
      </c>
      <c r="D174" s="63"/>
      <c r="E174" s="64"/>
      <c r="F174" s="53"/>
      <c r="G174" s="73">
        <f t="shared" si="26"/>
        <v>0</v>
      </c>
      <c r="H174" s="65"/>
      <c r="I174" s="116"/>
    </row>
    <row r="175" spans="1:9" ht="12.75" customHeight="1" x14ac:dyDescent="0.2">
      <c r="A175" s="119"/>
      <c r="B175" s="116"/>
      <c r="C175" s="65" t="s">
        <v>151</v>
      </c>
      <c r="D175" s="63"/>
      <c r="E175" s="64"/>
      <c r="F175" s="53"/>
      <c r="G175" s="73">
        <f t="shared" si="26"/>
        <v>0</v>
      </c>
      <c r="H175" s="65"/>
      <c r="I175" s="116"/>
    </row>
    <row r="176" spans="1:9" ht="12.75" customHeight="1" x14ac:dyDescent="0.2">
      <c r="A176" s="120"/>
      <c r="B176" s="117"/>
      <c r="C176" s="65" t="s">
        <v>151</v>
      </c>
      <c r="D176" s="63"/>
      <c r="E176" s="64"/>
      <c r="F176" s="53"/>
      <c r="G176" s="73">
        <f t="shared" si="26"/>
        <v>0</v>
      </c>
      <c r="H176" s="65"/>
      <c r="I176" s="117"/>
    </row>
    <row r="177" spans="1:9" ht="12.75" customHeight="1" x14ac:dyDescent="0.2">
      <c r="A177" s="118" t="s">
        <v>181</v>
      </c>
      <c r="B177" s="115" t="s">
        <v>145</v>
      </c>
      <c r="C177" s="59" t="s">
        <v>146</v>
      </c>
      <c r="D177" s="60"/>
      <c r="E177" s="61"/>
      <c r="F177" s="54"/>
      <c r="G177" s="72">
        <f>SUM(G178:G183)</f>
        <v>0</v>
      </c>
      <c r="H177" s="72">
        <f>ROUND(G177*$D$7,2)</f>
        <v>0</v>
      </c>
      <c r="I177" s="115"/>
    </row>
    <row r="178" spans="1:9" ht="12.75" customHeight="1" x14ac:dyDescent="0.2">
      <c r="A178" s="119"/>
      <c r="B178" s="116"/>
      <c r="C178" s="62" t="s">
        <v>147</v>
      </c>
      <c r="D178" s="63"/>
      <c r="E178" s="64"/>
      <c r="F178" s="53"/>
      <c r="G178" s="73">
        <f t="shared" ref="G178:G183" si="27">ROUND(E178*F178,2)</f>
        <v>0</v>
      </c>
      <c r="H178" s="65"/>
      <c r="I178" s="116"/>
    </row>
    <row r="179" spans="1:9" ht="12.75" customHeight="1" x14ac:dyDescent="0.2">
      <c r="A179" s="119"/>
      <c r="B179" s="116"/>
      <c r="C179" s="62" t="s">
        <v>148</v>
      </c>
      <c r="D179" s="63"/>
      <c r="E179" s="64"/>
      <c r="F179" s="53"/>
      <c r="G179" s="73">
        <f t="shared" si="27"/>
        <v>0</v>
      </c>
      <c r="H179" s="65"/>
      <c r="I179" s="116"/>
    </row>
    <row r="180" spans="1:9" ht="12.75" customHeight="1" x14ac:dyDescent="0.2">
      <c r="A180" s="119"/>
      <c r="B180" s="116"/>
      <c r="C180" s="62" t="s">
        <v>149</v>
      </c>
      <c r="D180" s="63"/>
      <c r="E180" s="64"/>
      <c r="F180" s="53"/>
      <c r="G180" s="73">
        <f t="shared" si="27"/>
        <v>0</v>
      </c>
      <c r="H180" s="65"/>
      <c r="I180" s="116"/>
    </row>
    <row r="181" spans="1:9" ht="12.75" customHeight="1" x14ac:dyDescent="0.2">
      <c r="A181" s="119"/>
      <c r="B181" s="116"/>
      <c r="C181" s="62" t="s">
        <v>150</v>
      </c>
      <c r="D181" s="63"/>
      <c r="E181" s="64"/>
      <c r="F181" s="53"/>
      <c r="G181" s="73">
        <f t="shared" si="27"/>
        <v>0</v>
      </c>
      <c r="H181" s="65"/>
      <c r="I181" s="116"/>
    </row>
    <row r="182" spans="1:9" ht="12.75" customHeight="1" x14ac:dyDescent="0.2">
      <c r="A182" s="119"/>
      <c r="B182" s="116"/>
      <c r="C182" s="65" t="s">
        <v>151</v>
      </c>
      <c r="D182" s="63"/>
      <c r="E182" s="64"/>
      <c r="F182" s="53"/>
      <c r="G182" s="73">
        <f t="shared" si="27"/>
        <v>0</v>
      </c>
      <c r="H182" s="65"/>
      <c r="I182" s="116"/>
    </row>
    <row r="183" spans="1:9" ht="12.75" customHeight="1" x14ac:dyDescent="0.2">
      <c r="A183" s="120"/>
      <c r="B183" s="117"/>
      <c r="C183" s="65" t="s">
        <v>151</v>
      </c>
      <c r="D183" s="63"/>
      <c r="E183" s="64"/>
      <c r="F183" s="53"/>
      <c r="G183" s="73">
        <f t="shared" si="27"/>
        <v>0</v>
      </c>
      <c r="H183" s="65"/>
      <c r="I183" s="117"/>
    </row>
    <row r="184" spans="1:9" ht="12.75" customHeight="1" x14ac:dyDescent="0.2">
      <c r="A184" s="118" t="s">
        <v>182</v>
      </c>
      <c r="B184" s="115" t="s">
        <v>145</v>
      </c>
      <c r="C184" s="59" t="s">
        <v>146</v>
      </c>
      <c r="D184" s="60"/>
      <c r="E184" s="61"/>
      <c r="F184" s="54"/>
      <c r="G184" s="72">
        <f>SUM(G185:G190)</f>
        <v>0</v>
      </c>
      <c r="H184" s="72">
        <f>ROUND(G184*$D$7,2)</f>
        <v>0</v>
      </c>
      <c r="I184" s="115"/>
    </row>
    <row r="185" spans="1:9" ht="12.75" customHeight="1" x14ac:dyDescent="0.2">
      <c r="A185" s="119"/>
      <c r="B185" s="116"/>
      <c r="C185" s="62" t="s">
        <v>147</v>
      </c>
      <c r="D185" s="63"/>
      <c r="E185" s="64"/>
      <c r="F185" s="53"/>
      <c r="G185" s="73">
        <f t="shared" ref="G185:G190" si="28">ROUND(E185*F185,2)</f>
        <v>0</v>
      </c>
      <c r="H185" s="65"/>
      <c r="I185" s="116"/>
    </row>
    <row r="186" spans="1:9" ht="12.75" customHeight="1" x14ac:dyDescent="0.2">
      <c r="A186" s="119"/>
      <c r="B186" s="116"/>
      <c r="C186" s="62" t="s">
        <v>148</v>
      </c>
      <c r="D186" s="63"/>
      <c r="E186" s="64"/>
      <c r="F186" s="53"/>
      <c r="G186" s="73">
        <f t="shared" si="28"/>
        <v>0</v>
      </c>
      <c r="H186" s="65"/>
      <c r="I186" s="116"/>
    </row>
    <row r="187" spans="1:9" ht="12.75" customHeight="1" x14ac:dyDescent="0.2">
      <c r="A187" s="119"/>
      <c r="B187" s="116"/>
      <c r="C187" s="62" t="s">
        <v>149</v>
      </c>
      <c r="D187" s="63"/>
      <c r="E187" s="64"/>
      <c r="F187" s="53"/>
      <c r="G187" s="73">
        <f t="shared" si="28"/>
        <v>0</v>
      </c>
      <c r="H187" s="65"/>
      <c r="I187" s="116"/>
    </row>
    <row r="188" spans="1:9" ht="12.75" customHeight="1" x14ac:dyDescent="0.2">
      <c r="A188" s="119"/>
      <c r="B188" s="116"/>
      <c r="C188" s="62" t="s">
        <v>150</v>
      </c>
      <c r="D188" s="63"/>
      <c r="E188" s="64"/>
      <c r="F188" s="53"/>
      <c r="G188" s="73">
        <f t="shared" si="28"/>
        <v>0</v>
      </c>
      <c r="H188" s="65"/>
      <c r="I188" s="116"/>
    </row>
    <row r="189" spans="1:9" ht="12.75" customHeight="1" x14ac:dyDescent="0.2">
      <c r="A189" s="119"/>
      <c r="B189" s="116"/>
      <c r="C189" s="65" t="s">
        <v>151</v>
      </c>
      <c r="D189" s="63"/>
      <c r="E189" s="64"/>
      <c r="F189" s="53"/>
      <c r="G189" s="73">
        <f t="shared" si="28"/>
        <v>0</v>
      </c>
      <c r="H189" s="65"/>
      <c r="I189" s="116"/>
    </row>
    <row r="190" spans="1:9" ht="12.75" customHeight="1" x14ac:dyDescent="0.2">
      <c r="A190" s="120"/>
      <c r="B190" s="117"/>
      <c r="C190" s="65" t="s">
        <v>151</v>
      </c>
      <c r="D190" s="63"/>
      <c r="E190" s="64"/>
      <c r="F190" s="53"/>
      <c r="G190" s="73">
        <f t="shared" si="28"/>
        <v>0</v>
      </c>
      <c r="H190" s="65"/>
      <c r="I190" s="117"/>
    </row>
    <row r="191" spans="1:9" ht="12.75" customHeight="1" x14ac:dyDescent="0.2">
      <c r="A191" s="118" t="s">
        <v>183</v>
      </c>
      <c r="B191" s="115" t="s">
        <v>145</v>
      </c>
      <c r="C191" s="59" t="s">
        <v>146</v>
      </c>
      <c r="D191" s="60"/>
      <c r="E191" s="61"/>
      <c r="F191" s="54"/>
      <c r="G191" s="72">
        <f>SUM(G192:G197)</f>
        <v>0</v>
      </c>
      <c r="H191" s="72">
        <f>ROUND(G191*$D$7,2)</f>
        <v>0</v>
      </c>
      <c r="I191" s="115"/>
    </row>
    <row r="192" spans="1:9" ht="12.75" customHeight="1" x14ac:dyDescent="0.2">
      <c r="A192" s="119"/>
      <c r="B192" s="116"/>
      <c r="C192" s="62" t="s">
        <v>147</v>
      </c>
      <c r="D192" s="63"/>
      <c r="E192" s="64"/>
      <c r="F192" s="53"/>
      <c r="G192" s="73">
        <f t="shared" ref="G192:G197" si="29">ROUND(E192*F192,2)</f>
        <v>0</v>
      </c>
      <c r="H192" s="65"/>
      <c r="I192" s="116"/>
    </row>
    <row r="193" spans="1:12" ht="12.75" customHeight="1" x14ac:dyDescent="0.2">
      <c r="A193" s="119"/>
      <c r="B193" s="116"/>
      <c r="C193" s="62" t="s">
        <v>148</v>
      </c>
      <c r="D193" s="63"/>
      <c r="E193" s="64"/>
      <c r="F193" s="53"/>
      <c r="G193" s="73">
        <f t="shared" si="29"/>
        <v>0</v>
      </c>
      <c r="H193" s="65"/>
      <c r="I193" s="116"/>
    </row>
    <row r="194" spans="1:12" ht="12.75" customHeight="1" x14ac:dyDescent="0.2">
      <c r="A194" s="119"/>
      <c r="B194" s="116"/>
      <c r="C194" s="62" t="s">
        <v>149</v>
      </c>
      <c r="D194" s="63"/>
      <c r="E194" s="64"/>
      <c r="F194" s="53"/>
      <c r="G194" s="73">
        <f t="shared" si="29"/>
        <v>0</v>
      </c>
      <c r="H194" s="65"/>
      <c r="I194" s="116"/>
    </row>
    <row r="195" spans="1:12" x14ac:dyDescent="0.2">
      <c r="A195" s="119"/>
      <c r="B195" s="116"/>
      <c r="C195" s="62" t="s">
        <v>150</v>
      </c>
      <c r="D195" s="63"/>
      <c r="E195" s="64"/>
      <c r="F195" s="53"/>
      <c r="G195" s="73">
        <f t="shared" si="29"/>
        <v>0</v>
      </c>
      <c r="H195" s="65"/>
      <c r="I195" s="116"/>
    </row>
    <row r="196" spans="1:12" x14ac:dyDescent="0.2">
      <c r="A196" s="119"/>
      <c r="B196" s="116"/>
      <c r="C196" s="65" t="s">
        <v>151</v>
      </c>
      <c r="D196" s="63"/>
      <c r="E196" s="64"/>
      <c r="F196" s="53"/>
      <c r="G196" s="73">
        <f t="shared" si="29"/>
        <v>0</v>
      </c>
      <c r="H196" s="65"/>
      <c r="I196" s="116"/>
    </row>
    <row r="197" spans="1:12" x14ac:dyDescent="0.2">
      <c r="A197" s="120"/>
      <c r="B197" s="117"/>
      <c r="C197" s="65" t="s">
        <v>151</v>
      </c>
      <c r="D197" s="63"/>
      <c r="E197" s="64"/>
      <c r="F197" s="53"/>
      <c r="G197" s="73">
        <f t="shared" si="29"/>
        <v>0</v>
      </c>
      <c r="H197" s="65"/>
      <c r="I197" s="117"/>
    </row>
    <row r="198" spans="1:12" ht="26.25" customHeight="1" x14ac:dyDescent="0.2">
      <c r="A198" s="48" t="s">
        <v>99</v>
      </c>
      <c r="B198" s="155" t="s">
        <v>82</v>
      </c>
      <c r="C198" s="155"/>
      <c r="D198" s="155"/>
      <c r="E198" s="155"/>
      <c r="F198" s="155"/>
      <c r="G198" s="71">
        <f>SUM(G199:G203)</f>
        <v>0</v>
      </c>
      <c r="H198" s="71">
        <f>SUM(H199:H203)</f>
        <v>0</v>
      </c>
      <c r="I198" s="57"/>
      <c r="J198" s="42"/>
      <c r="K198" s="51" t="s">
        <v>144</v>
      </c>
      <c r="L198" s="51" t="s">
        <v>141</v>
      </c>
    </row>
    <row r="199" spans="1:12" x14ac:dyDescent="0.2">
      <c r="A199" s="43" t="s">
        <v>100</v>
      </c>
      <c r="B199" s="139" t="s">
        <v>72</v>
      </c>
      <c r="C199" s="139"/>
      <c r="D199" s="66" t="s">
        <v>126</v>
      </c>
      <c r="E199" s="67"/>
      <c r="F199" s="70">
        <f>K199*L199</f>
        <v>0</v>
      </c>
      <c r="G199" s="70">
        <f t="shared" si="0"/>
        <v>0</v>
      </c>
      <c r="H199" s="70">
        <f>ROUND(G199*$D$7,2)</f>
        <v>0</v>
      </c>
      <c r="I199" s="47"/>
      <c r="J199" s="42"/>
      <c r="K199" s="53"/>
      <c r="L199" s="53"/>
    </row>
    <row r="200" spans="1:12" x14ac:dyDescent="0.2">
      <c r="A200" s="43" t="s">
        <v>101</v>
      </c>
      <c r="B200" s="139" t="s">
        <v>72</v>
      </c>
      <c r="C200" s="139"/>
      <c r="D200" s="66" t="s">
        <v>126</v>
      </c>
      <c r="E200" s="67"/>
      <c r="F200" s="70">
        <f t="shared" ref="F200:F203" si="30">K200*L200</f>
        <v>0</v>
      </c>
      <c r="G200" s="70">
        <f t="shared" si="0"/>
        <v>0</v>
      </c>
      <c r="H200" s="70">
        <f t="shared" ref="H200:H203" si="31">ROUND(G200*$D$7,2)</f>
        <v>0</v>
      </c>
      <c r="I200" s="47"/>
      <c r="J200" s="42"/>
      <c r="K200" s="53"/>
      <c r="L200" s="53"/>
    </row>
    <row r="201" spans="1:12" x14ac:dyDescent="0.2">
      <c r="A201" s="43" t="s">
        <v>102</v>
      </c>
      <c r="B201" s="139" t="s">
        <v>72</v>
      </c>
      <c r="C201" s="139"/>
      <c r="D201" s="66" t="s">
        <v>126</v>
      </c>
      <c r="E201" s="67"/>
      <c r="F201" s="70">
        <f t="shared" si="30"/>
        <v>0</v>
      </c>
      <c r="G201" s="70">
        <f t="shared" si="0"/>
        <v>0</v>
      </c>
      <c r="H201" s="70">
        <f t="shared" si="31"/>
        <v>0</v>
      </c>
      <c r="I201" s="47"/>
      <c r="J201" s="42"/>
      <c r="K201" s="53"/>
      <c r="L201" s="53"/>
    </row>
    <row r="202" spans="1:12" x14ac:dyDescent="0.2">
      <c r="A202" s="43" t="s">
        <v>103</v>
      </c>
      <c r="B202" s="139" t="s">
        <v>72</v>
      </c>
      <c r="C202" s="139"/>
      <c r="D202" s="66" t="s">
        <v>126</v>
      </c>
      <c r="E202" s="67"/>
      <c r="F202" s="70">
        <f t="shared" si="30"/>
        <v>0</v>
      </c>
      <c r="G202" s="70">
        <f t="shared" si="0"/>
        <v>0</v>
      </c>
      <c r="H202" s="70">
        <f t="shared" si="31"/>
        <v>0</v>
      </c>
      <c r="I202" s="47"/>
      <c r="J202" s="42"/>
      <c r="K202" s="53"/>
      <c r="L202" s="53"/>
    </row>
    <row r="203" spans="1:12" x14ac:dyDescent="0.2">
      <c r="A203" s="43" t="s">
        <v>104</v>
      </c>
      <c r="B203" s="139" t="s">
        <v>72</v>
      </c>
      <c r="C203" s="139"/>
      <c r="D203" s="66" t="s">
        <v>126</v>
      </c>
      <c r="E203" s="67"/>
      <c r="F203" s="70">
        <f t="shared" si="30"/>
        <v>0</v>
      </c>
      <c r="G203" s="70">
        <f t="shared" si="0"/>
        <v>0</v>
      </c>
      <c r="H203" s="70">
        <f t="shared" si="31"/>
        <v>0</v>
      </c>
      <c r="I203" s="47"/>
      <c r="J203" s="42"/>
      <c r="K203" s="53"/>
      <c r="L203" s="53"/>
    </row>
    <row r="204" spans="1:12" ht="26.25" customHeight="1" x14ac:dyDescent="0.2">
      <c r="A204" s="48" t="s">
        <v>105</v>
      </c>
      <c r="B204" s="155" t="s">
        <v>111</v>
      </c>
      <c r="C204" s="155"/>
      <c r="D204" s="155"/>
      <c r="E204" s="155"/>
      <c r="F204" s="155"/>
      <c r="G204" s="71">
        <f>SUM(G205:G209)</f>
        <v>0</v>
      </c>
      <c r="H204" s="71">
        <f>SUM(H205:H209)</f>
        <v>0</v>
      </c>
      <c r="I204" s="57"/>
      <c r="J204" s="42"/>
      <c r="K204" s="51" t="s">
        <v>144</v>
      </c>
      <c r="L204" s="51" t="s">
        <v>141</v>
      </c>
    </row>
    <row r="205" spans="1:12" x14ac:dyDescent="0.2">
      <c r="A205" s="43" t="s">
        <v>106</v>
      </c>
      <c r="B205" s="139" t="s">
        <v>112</v>
      </c>
      <c r="C205" s="139"/>
      <c r="D205" s="66" t="s">
        <v>126</v>
      </c>
      <c r="E205" s="67"/>
      <c r="F205" s="70">
        <f>K205*L205</f>
        <v>0</v>
      </c>
      <c r="G205" s="70">
        <f t="shared" ref="G205:G209" si="32">ROUND(E205*F205,2)</f>
        <v>0</v>
      </c>
      <c r="H205" s="70">
        <f t="shared" ref="H205:H209" si="33">ROUND(G205*$D$7,2)</f>
        <v>0</v>
      </c>
      <c r="I205" s="47"/>
      <c r="J205" s="42"/>
      <c r="K205" s="53"/>
      <c r="L205" s="53"/>
    </row>
    <row r="206" spans="1:12" x14ac:dyDescent="0.2">
      <c r="A206" s="43" t="s">
        <v>107</v>
      </c>
      <c r="B206" s="139" t="s">
        <v>112</v>
      </c>
      <c r="C206" s="139"/>
      <c r="D206" s="66" t="s">
        <v>126</v>
      </c>
      <c r="E206" s="67"/>
      <c r="F206" s="70">
        <f t="shared" ref="F206:F209" si="34">K206*L206</f>
        <v>0</v>
      </c>
      <c r="G206" s="70">
        <f t="shared" si="32"/>
        <v>0</v>
      </c>
      <c r="H206" s="70">
        <f t="shared" si="33"/>
        <v>0</v>
      </c>
      <c r="I206" s="47"/>
      <c r="J206" s="42"/>
      <c r="K206" s="53"/>
      <c r="L206" s="53"/>
    </row>
    <row r="207" spans="1:12" x14ac:dyDescent="0.2">
      <c r="A207" s="43" t="s">
        <v>108</v>
      </c>
      <c r="B207" s="139" t="s">
        <v>112</v>
      </c>
      <c r="C207" s="139"/>
      <c r="D207" s="66" t="s">
        <v>126</v>
      </c>
      <c r="E207" s="67"/>
      <c r="F207" s="70">
        <f t="shared" si="34"/>
        <v>0</v>
      </c>
      <c r="G207" s="70">
        <f t="shared" si="32"/>
        <v>0</v>
      </c>
      <c r="H207" s="70">
        <f t="shared" si="33"/>
        <v>0</v>
      </c>
      <c r="I207" s="47"/>
      <c r="J207" s="42"/>
      <c r="K207" s="53"/>
      <c r="L207" s="53"/>
    </row>
    <row r="208" spans="1:12" x14ac:dyDescent="0.2">
      <c r="A208" s="43" t="s">
        <v>109</v>
      </c>
      <c r="B208" s="139" t="s">
        <v>112</v>
      </c>
      <c r="C208" s="139"/>
      <c r="D208" s="66" t="s">
        <v>126</v>
      </c>
      <c r="E208" s="67"/>
      <c r="F208" s="70">
        <f t="shared" si="34"/>
        <v>0</v>
      </c>
      <c r="G208" s="70">
        <f t="shared" si="32"/>
        <v>0</v>
      </c>
      <c r="H208" s="70">
        <f t="shared" si="33"/>
        <v>0</v>
      </c>
      <c r="I208" s="47"/>
      <c r="J208" s="42"/>
      <c r="K208" s="53"/>
      <c r="L208" s="53"/>
    </row>
    <row r="209" spans="1:12" x14ac:dyDescent="0.2">
      <c r="A209" s="43" t="s">
        <v>110</v>
      </c>
      <c r="B209" s="139" t="s">
        <v>112</v>
      </c>
      <c r="C209" s="139"/>
      <c r="D209" s="66" t="s">
        <v>126</v>
      </c>
      <c r="E209" s="67"/>
      <c r="F209" s="70">
        <f t="shared" si="34"/>
        <v>0</v>
      </c>
      <c r="G209" s="70">
        <f t="shared" si="32"/>
        <v>0</v>
      </c>
      <c r="H209" s="70">
        <f t="shared" si="33"/>
        <v>0</v>
      </c>
      <c r="I209" s="47"/>
      <c r="J209" s="42"/>
      <c r="K209" s="53"/>
      <c r="L209" s="53"/>
    </row>
    <row r="210" spans="1:12" x14ac:dyDescent="0.2">
      <c r="A210" s="156" t="s">
        <v>43</v>
      </c>
      <c r="B210" s="156"/>
      <c r="C210" s="156"/>
      <c r="D210" s="156"/>
      <c r="E210" s="156"/>
      <c r="F210" s="156"/>
      <c r="G210" s="69">
        <f>G10+G21</f>
        <v>0</v>
      </c>
      <c r="H210" s="69">
        <f>H10+H21</f>
        <v>0</v>
      </c>
      <c r="I210" s="41"/>
      <c r="J210" s="42"/>
    </row>
    <row r="211" spans="1:12" x14ac:dyDescent="0.2">
      <c r="G211" s="68"/>
      <c r="H211" s="68"/>
    </row>
  </sheetData>
  <sheetProtection algorithmName="SHA-512" hashValue="fBZ8/JD+9z3I4HxlzaXQR0pgBVN4LtiZ+N0/TX+wij8txKm8xNVpX2tN3+sHnhgMqqHYLfrBF4jyqPBAA/XUJg==" saltValue="BFAhO0I7gl1OAaBKgatXGQ==" spinCount="100000" sheet="1" objects="1" scenarios="1" formatRows="0"/>
  <mergeCells count="199">
    <mergeCell ref="D1:I1"/>
    <mergeCell ref="A3:C3"/>
    <mergeCell ref="D3:I3"/>
    <mergeCell ref="D4:E4"/>
    <mergeCell ref="F4:G4"/>
    <mergeCell ref="A5:C5"/>
    <mergeCell ref="D5:I5"/>
    <mergeCell ref="B15:C15"/>
    <mergeCell ref="B16:C16"/>
    <mergeCell ref="B17:C17"/>
    <mergeCell ref="B18:C18"/>
    <mergeCell ref="B19:C19"/>
    <mergeCell ref="B20:C20"/>
    <mergeCell ref="B9:C9"/>
    <mergeCell ref="B10:F10"/>
    <mergeCell ref="B11:C11"/>
    <mergeCell ref="B12:C12"/>
    <mergeCell ref="B13:C13"/>
    <mergeCell ref="B14:C14"/>
    <mergeCell ref="B27:C27"/>
    <mergeCell ref="B28:C28"/>
    <mergeCell ref="B29:C29"/>
    <mergeCell ref="B30:C30"/>
    <mergeCell ref="B31:C31"/>
    <mergeCell ref="B32:C32"/>
    <mergeCell ref="B21:F21"/>
    <mergeCell ref="B22:F22"/>
    <mergeCell ref="B23:C23"/>
    <mergeCell ref="B24:C24"/>
    <mergeCell ref="B25:C25"/>
    <mergeCell ref="B26:C26"/>
    <mergeCell ref="B39:C39"/>
    <mergeCell ref="B40:C40"/>
    <mergeCell ref="B41:C41"/>
    <mergeCell ref="B42:C42"/>
    <mergeCell ref="B43:C43"/>
    <mergeCell ref="B44:F44"/>
    <mergeCell ref="B33:F33"/>
    <mergeCell ref="B34:C34"/>
    <mergeCell ref="B35:C35"/>
    <mergeCell ref="B36:C36"/>
    <mergeCell ref="B37:C37"/>
    <mergeCell ref="B38:C38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F60"/>
    <mergeCell ref="B61:C61"/>
    <mergeCell ref="B62:C62"/>
    <mergeCell ref="B75:C75"/>
    <mergeCell ref="B76:F76"/>
    <mergeCell ref="A77:A81"/>
    <mergeCell ref="B77:B81"/>
    <mergeCell ref="D77:D81"/>
    <mergeCell ref="E77:E81"/>
    <mergeCell ref="F77:F81"/>
    <mergeCell ref="B69:C69"/>
    <mergeCell ref="B70:C70"/>
    <mergeCell ref="B71:C71"/>
    <mergeCell ref="B72:C72"/>
    <mergeCell ref="B73:C73"/>
    <mergeCell ref="B74:C74"/>
    <mergeCell ref="G77:G81"/>
    <mergeCell ref="H77:H81"/>
    <mergeCell ref="I77:I81"/>
    <mergeCell ref="A82:A86"/>
    <mergeCell ref="B82:B86"/>
    <mergeCell ref="D82:D86"/>
    <mergeCell ref="E82:E86"/>
    <mergeCell ref="F82:F86"/>
    <mergeCell ref="G82:G86"/>
    <mergeCell ref="H82:H86"/>
    <mergeCell ref="I82:I86"/>
    <mergeCell ref="A87:A91"/>
    <mergeCell ref="B87:B91"/>
    <mergeCell ref="D87:D91"/>
    <mergeCell ref="E87:E91"/>
    <mergeCell ref="F87:F91"/>
    <mergeCell ref="G87:G91"/>
    <mergeCell ref="H87:H91"/>
    <mergeCell ref="I87:I91"/>
    <mergeCell ref="H92:H96"/>
    <mergeCell ref="I92:I96"/>
    <mergeCell ref="A97:A101"/>
    <mergeCell ref="B97:B101"/>
    <mergeCell ref="D97:D101"/>
    <mergeCell ref="E97:E101"/>
    <mergeCell ref="F97:F101"/>
    <mergeCell ref="G97:G101"/>
    <mergeCell ref="H97:H101"/>
    <mergeCell ref="I97:I101"/>
    <mergeCell ref="A92:A96"/>
    <mergeCell ref="B92:B96"/>
    <mergeCell ref="D92:D96"/>
    <mergeCell ref="E92:E96"/>
    <mergeCell ref="F92:F96"/>
    <mergeCell ref="G92:G96"/>
    <mergeCell ref="H102:H106"/>
    <mergeCell ref="I102:I106"/>
    <mergeCell ref="A107:A111"/>
    <mergeCell ref="B107:B111"/>
    <mergeCell ref="D107:D111"/>
    <mergeCell ref="E107:E111"/>
    <mergeCell ref="F107:F111"/>
    <mergeCell ref="G107:G111"/>
    <mergeCell ref="H107:H111"/>
    <mergeCell ref="I107:I111"/>
    <mergeCell ref="A102:A106"/>
    <mergeCell ref="B102:B106"/>
    <mergeCell ref="D102:D106"/>
    <mergeCell ref="E102:E106"/>
    <mergeCell ref="F102:F106"/>
    <mergeCell ref="G102:G106"/>
    <mergeCell ref="H112:H116"/>
    <mergeCell ref="I112:I116"/>
    <mergeCell ref="A117:A121"/>
    <mergeCell ref="B117:B121"/>
    <mergeCell ref="D117:D121"/>
    <mergeCell ref="E117:E121"/>
    <mergeCell ref="F117:F121"/>
    <mergeCell ref="G117:G121"/>
    <mergeCell ref="H117:H121"/>
    <mergeCell ref="I117:I121"/>
    <mergeCell ref="A112:A116"/>
    <mergeCell ref="B112:B116"/>
    <mergeCell ref="D112:D116"/>
    <mergeCell ref="E112:E116"/>
    <mergeCell ref="F112:F116"/>
    <mergeCell ref="G112:G116"/>
    <mergeCell ref="B128:B134"/>
    <mergeCell ref="H122:H126"/>
    <mergeCell ref="I122:I126"/>
    <mergeCell ref="B127:F127"/>
    <mergeCell ref="A122:A126"/>
    <mergeCell ref="B122:B126"/>
    <mergeCell ref="D122:D126"/>
    <mergeCell ref="E122:E126"/>
    <mergeCell ref="F122:F126"/>
    <mergeCell ref="G122:G126"/>
    <mergeCell ref="A128:A134"/>
    <mergeCell ref="I128:I134"/>
    <mergeCell ref="A135:A141"/>
    <mergeCell ref="B135:B141"/>
    <mergeCell ref="I135:I141"/>
    <mergeCell ref="A142:A148"/>
    <mergeCell ref="B142:B148"/>
    <mergeCell ref="I142:I148"/>
    <mergeCell ref="A149:A155"/>
    <mergeCell ref="B149:B155"/>
    <mergeCell ref="I149:I155"/>
    <mergeCell ref="A156:A162"/>
    <mergeCell ref="B156:B162"/>
    <mergeCell ref="I156:I162"/>
    <mergeCell ref="A163:A169"/>
    <mergeCell ref="B163:B169"/>
    <mergeCell ref="I163:I169"/>
    <mergeCell ref="A170:A176"/>
    <mergeCell ref="B170:B176"/>
    <mergeCell ref="I170:I176"/>
    <mergeCell ref="A177:A183"/>
    <mergeCell ref="B177:B183"/>
    <mergeCell ref="I177:I183"/>
    <mergeCell ref="A184:A190"/>
    <mergeCell ref="B184:B190"/>
    <mergeCell ref="I184:I190"/>
    <mergeCell ref="A191:A197"/>
    <mergeCell ref="B191:B197"/>
    <mergeCell ref="I191:I197"/>
    <mergeCell ref="B207:C207"/>
    <mergeCell ref="B208:C208"/>
    <mergeCell ref="B209:C209"/>
    <mergeCell ref="A210:F210"/>
    <mergeCell ref="B198:F198"/>
    <mergeCell ref="B199:C199"/>
    <mergeCell ref="B200:C200"/>
    <mergeCell ref="B201:C201"/>
    <mergeCell ref="B202:C202"/>
    <mergeCell ref="B203:C203"/>
    <mergeCell ref="B204:F204"/>
    <mergeCell ref="B205:C205"/>
    <mergeCell ref="B206:C206"/>
  </mergeCells>
  <conditionalFormatting sqref="L10:L20">
    <cfRule type="duplicateValues" dxfId="5" priority="1"/>
  </conditionalFormatting>
  <dataValidations count="8"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77:I126"/>
    <dataValidation type="list" allowBlank="1" showInputMessage="1" showErrorMessage="1" sqref="D1:I1">
      <formula1>"Moksliniai tyrimai, Eksperimentinė plėtra"</formula1>
    </dataValidation>
    <dataValidation allowBlank="1" showErrorMessage="1" sqref="F77:F126"/>
    <dataValidation allowBlank="1" showInputMessage="1" showErrorMessage="1" prompt="Įveskite vienos pareigybės darbuotojų fizinio rodiklio pasiekimui skiriamą darbo laiką valandomis." sqref="E77:E126"/>
    <dataValidation type="list" allowBlank="1" showInputMessage="1" showErrorMessage="1" sqref="J1">
      <formula1>"Taikomieji (pramoniniai) moksliniai tyrimai, Eksperimentinė plėtra (bandomoji taikomoji veikla)"</formula1>
    </dataValidation>
    <dataValidation type="list" allowBlank="1" showInputMessage="1" showErrorMessage="1" prompt="Pasirinkite finansavimo intensyvumą, vadovaudamiesi Aprašo 71 punktu " sqref="D7">
      <formula1>"0%,15%,25%,35%,40%,45%,50%,60%,65%,70%,75%,80%"</formula1>
    </dataValidation>
    <dataValidation type="list" allowBlank="1" showInputMessage="1" showErrorMessage="1" sqref="H7">
      <formula1>"4,5"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verticalDpi="0" r:id="rId1"/>
  <headerFooter>
    <oddFooter>&amp;A&amp;RPuslapių &amp;P</oddFooter>
  </headerFooter>
  <rowBreaks count="1" manualBreakCount="1">
    <brk id="148" max="1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23">
    <tabColor rgb="FF92D050"/>
    <pageSetUpPr fitToPage="1"/>
  </sheetPr>
  <dimension ref="A1:S211"/>
  <sheetViews>
    <sheetView zoomScaleNormal="100" workbookViewId="0">
      <pane ySplit="9" topLeftCell="A10" activePane="bottomLeft" state="frozen"/>
      <selection pane="bottomLeft" activeCell="D7" sqref="D7"/>
    </sheetView>
  </sheetViews>
  <sheetFormatPr defaultRowHeight="12.75" x14ac:dyDescent="0.2"/>
  <cols>
    <col min="1" max="1" width="5.5703125" style="32" customWidth="1"/>
    <col min="2" max="2" width="26.140625" style="32" customWidth="1"/>
    <col min="3" max="3" width="28.5703125" style="32" customWidth="1"/>
    <col min="4" max="4" width="12.7109375" style="32" bestFit="1" customWidth="1"/>
    <col min="5" max="5" width="8.140625" style="32" customWidth="1"/>
    <col min="6" max="6" width="12.7109375" style="32" customWidth="1"/>
    <col min="7" max="7" width="18.42578125" style="32" customWidth="1"/>
    <col min="8" max="8" width="16.5703125" style="32" customWidth="1"/>
    <col min="9" max="9" width="34.28515625" style="32" customWidth="1"/>
    <col min="10" max="10" width="1.5703125" style="32" customWidth="1"/>
    <col min="11" max="11" width="22.5703125" style="32" customWidth="1"/>
    <col min="12" max="12" width="16.5703125" style="32" customWidth="1"/>
    <col min="13" max="13" width="15.28515625" style="32" customWidth="1"/>
    <col min="14" max="14" width="10" style="32" customWidth="1"/>
    <col min="15" max="15" width="11.7109375" style="32" customWidth="1"/>
    <col min="16" max="16" width="14" style="32" customWidth="1"/>
    <col min="17" max="17" width="15" style="32" customWidth="1"/>
    <col min="18" max="18" width="22.42578125" style="32" customWidth="1"/>
    <col min="19" max="16384" width="9.140625" style="32"/>
  </cols>
  <sheetData>
    <row r="1" spans="1:10" x14ac:dyDescent="0.2">
      <c r="A1" s="34"/>
      <c r="B1" s="34"/>
      <c r="C1" s="34" t="s">
        <v>89</v>
      </c>
      <c r="D1" s="148"/>
      <c r="E1" s="148"/>
      <c r="F1" s="148"/>
      <c r="G1" s="148"/>
      <c r="H1" s="148"/>
      <c r="I1" s="148"/>
      <c r="J1" s="31"/>
    </row>
    <row r="2" spans="1:10" ht="13.5" customHeight="1" x14ac:dyDescent="0.2">
      <c r="A2" s="34"/>
      <c r="B2" s="34"/>
      <c r="C2" s="34" t="s">
        <v>86</v>
      </c>
      <c r="D2" s="33"/>
      <c r="E2" s="31"/>
      <c r="F2" s="31"/>
      <c r="G2" s="31"/>
      <c r="H2" s="31"/>
      <c r="I2" s="31"/>
      <c r="J2" s="31"/>
    </row>
    <row r="3" spans="1:10" x14ac:dyDescent="0.2">
      <c r="A3" s="147" t="s">
        <v>73</v>
      </c>
      <c r="B3" s="147"/>
      <c r="C3" s="147"/>
      <c r="D3" s="148"/>
      <c r="E3" s="148"/>
      <c r="F3" s="148"/>
      <c r="G3" s="148"/>
      <c r="H3" s="148"/>
      <c r="I3" s="149"/>
      <c r="J3" s="31"/>
    </row>
    <row r="4" spans="1:10" x14ac:dyDescent="0.2">
      <c r="A4" s="34"/>
      <c r="B4" s="34"/>
      <c r="C4" s="34" t="s">
        <v>142</v>
      </c>
      <c r="D4" s="152"/>
      <c r="E4" s="152"/>
      <c r="F4" s="153" t="s">
        <v>143</v>
      </c>
      <c r="G4" s="153"/>
      <c r="H4" s="35"/>
      <c r="I4" s="31"/>
      <c r="J4" s="31"/>
    </row>
    <row r="5" spans="1:10" x14ac:dyDescent="0.2">
      <c r="A5" s="147" t="s">
        <v>140</v>
      </c>
      <c r="B5" s="147"/>
      <c r="C5" s="147"/>
      <c r="D5" s="151"/>
      <c r="E5" s="151"/>
      <c r="F5" s="151"/>
      <c r="G5" s="151"/>
      <c r="H5" s="151"/>
      <c r="I5" s="148"/>
      <c r="J5" s="31"/>
    </row>
    <row r="6" spans="1:10" x14ac:dyDescent="0.2">
      <c r="A6" s="34"/>
      <c r="B6" s="34"/>
      <c r="C6" s="34"/>
      <c r="D6" s="31"/>
      <c r="E6" s="31"/>
      <c r="F6" s="31"/>
      <c r="G6" s="31"/>
      <c r="H6" s="31"/>
      <c r="I6" s="31"/>
      <c r="J6" s="31"/>
    </row>
    <row r="7" spans="1:10" x14ac:dyDescent="0.2">
      <c r="A7" s="34"/>
      <c r="B7" s="34"/>
      <c r="C7" s="34" t="s">
        <v>90</v>
      </c>
      <c r="D7" s="36"/>
      <c r="E7" s="31"/>
      <c r="F7" s="31"/>
      <c r="G7" s="37" t="s">
        <v>161</v>
      </c>
      <c r="H7" s="36"/>
      <c r="I7" s="31"/>
      <c r="J7" s="31"/>
    </row>
    <row r="8" spans="1:10" ht="6" customHeight="1" x14ac:dyDescent="0.2"/>
    <row r="9" spans="1:10" ht="38.25" x14ac:dyDescent="0.2">
      <c r="A9" s="38" t="s">
        <v>4</v>
      </c>
      <c r="B9" s="150" t="s">
        <v>172</v>
      </c>
      <c r="C9" s="150"/>
      <c r="D9" s="38" t="s">
        <v>1</v>
      </c>
      <c r="E9" s="38" t="s">
        <v>2</v>
      </c>
      <c r="F9" s="38" t="s">
        <v>3</v>
      </c>
      <c r="G9" s="38" t="s">
        <v>88</v>
      </c>
      <c r="H9" s="38" t="s">
        <v>87</v>
      </c>
      <c r="I9" s="38" t="s">
        <v>11</v>
      </c>
      <c r="J9" s="39"/>
    </row>
    <row r="10" spans="1:10" ht="27.75" customHeight="1" x14ac:dyDescent="0.2">
      <c r="A10" s="40">
        <v>4</v>
      </c>
      <c r="B10" s="143" t="s">
        <v>93</v>
      </c>
      <c r="C10" s="143"/>
      <c r="D10" s="143"/>
      <c r="E10" s="143"/>
      <c r="F10" s="143"/>
      <c r="G10" s="69">
        <f>SUM(G11:G20)</f>
        <v>0</v>
      </c>
      <c r="H10" s="69">
        <f>SUM(H11:H20)</f>
        <v>0</v>
      </c>
      <c r="I10" s="41"/>
      <c r="J10" s="42"/>
    </row>
    <row r="11" spans="1:10" x14ac:dyDescent="0.2">
      <c r="A11" s="43" t="s">
        <v>13</v>
      </c>
      <c r="B11" s="139" t="s">
        <v>12</v>
      </c>
      <c r="C11" s="139"/>
      <c r="D11" s="44"/>
      <c r="E11" s="45"/>
      <c r="F11" s="46"/>
      <c r="G11" s="70">
        <f t="shared" ref="G11:G203" si="0">ROUND(E11*F11,2)</f>
        <v>0</v>
      </c>
      <c r="H11" s="70">
        <f t="shared" ref="H11:H75" si="1">ROUND(G11*$D$7,2)</f>
        <v>0</v>
      </c>
      <c r="I11" s="47"/>
      <c r="J11" s="42"/>
    </row>
    <row r="12" spans="1:10" x14ac:dyDescent="0.2">
      <c r="A12" s="43" t="s">
        <v>14</v>
      </c>
      <c r="B12" s="139" t="s">
        <v>12</v>
      </c>
      <c r="C12" s="139"/>
      <c r="D12" s="44"/>
      <c r="E12" s="45"/>
      <c r="F12" s="46"/>
      <c r="G12" s="70">
        <f t="shared" si="0"/>
        <v>0</v>
      </c>
      <c r="H12" s="70">
        <f t="shared" si="1"/>
        <v>0</v>
      </c>
      <c r="I12" s="47"/>
      <c r="J12" s="42"/>
    </row>
    <row r="13" spans="1:10" x14ac:dyDescent="0.2">
      <c r="A13" s="43" t="s">
        <v>15</v>
      </c>
      <c r="B13" s="139" t="s">
        <v>12</v>
      </c>
      <c r="C13" s="139"/>
      <c r="D13" s="44"/>
      <c r="E13" s="45"/>
      <c r="F13" s="46"/>
      <c r="G13" s="70">
        <f t="shared" si="0"/>
        <v>0</v>
      </c>
      <c r="H13" s="70">
        <f t="shared" si="1"/>
        <v>0</v>
      </c>
      <c r="I13" s="47"/>
      <c r="J13" s="42"/>
    </row>
    <row r="14" spans="1:10" x14ac:dyDescent="0.2">
      <c r="A14" s="43" t="s">
        <v>16</v>
      </c>
      <c r="B14" s="139" t="s">
        <v>12</v>
      </c>
      <c r="C14" s="139"/>
      <c r="D14" s="44"/>
      <c r="E14" s="45"/>
      <c r="F14" s="46"/>
      <c r="G14" s="70">
        <f t="shared" si="0"/>
        <v>0</v>
      </c>
      <c r="H14" s="70">
        <f t="shared" si="1"/>
        <v>0</v>
      </c>
      <c r="I14" s="47"/>
      <c r="J14" s="42"/>
    </row>
    <row r="15" spans="1:10" x14ac:dyDescent="0.2">
      <c r="A15" s="43" t="s">
        <v>17</v>
      </c>
      <c r="B15" s="139" t="s">
        <v>12</v>
      </c>
      <c r="C15" s="139"/>
      <c r="D15" s="44"/>
      <c r="E15" s="45"/>
      <c r="F15" s="46"/>
      <c r="G15" s="70">
        <f t="shared" si="0"/>
        <v>0</v>
      </c>
      <c r="H15" s="70">
        <f t="shared" si="1"/>
        <v>0</v>
      </c>
      <c r="I15" s="47"/>
      <c r="J15" s="42"/>
    </row>
    <row r="16" spans="1:10" x14ac:dyDescent="0.2">
      <c r="A16" s="43" t="s">
        <v>18</v>
      </c>
      <c r="B16" s="139" t="s">
        <v>12</v>
      </c>
      <c r="C16" s="139"/>
      <c r="D16" s="44"/>
      <c r="E16" s="45"/>
      <c r="F16" s="46"/>
      <c r="G16" s="70">
        <f t="shared" si="0"/>
        <v>0</v>
      </c>
      <c r="H16" s="70">
        <f t="shared" si="1"/>
        <v>0</v>
      </c>
      <c r="I16" s="47"/>
      <c r="J16" s="42"/>
    </row>
    <row r="17" spans="1:10" x14ac:dyDescent="0.2">
      <c r="A17" s="43" t="s">
        <v>19</v>
      </c>
      <c r="B17" s="139" t="s">
        <v>12</v>
      </c>
      <c r="C17" s="139"/>
      <c r="D17" s="44"/>
      <c r="E17" s="45"/>
      <c r="F17" s="46"/>
      <c r="G17" s="70">
        <f t="shared" si="0"/>
        <v>0</v>
      </c>
      <c r="H17" s="70">
        <f t="shared" si="1"/>
        <v>0</v>
      </c>
      <c r="I17" s="47"/>
      <c r="J17" s="42"/>
    </row>
    <row r="18" spans="1:10" x14ac:dyDescent="0.2">
      <c r="A18" s="43" t="s">
        <v>20</v>
      </c>
      <c r="B18" s="139" t="s">
        <v>12</v>
      </c>
      <c r="C18" s="139"/>
      <c r="D18" s="44"/>
      <c r="E18" s="45"/>
      <c r="F18" s="46"/>
      <c r="G18" s="70">
        <f t="shared" si="0"/>
        <v>0</v>
      </c>
      <c r="H18" s="70">
        <f t="shared" si="1"/>
        <v>0</v>
      </c>
      <c r="I18" s="47"/>
      <c r="J18" s="42"/>
    </row>
    <row r="19" spans="1:10" x14ac:dyDescent="0.2">
      <c r="A19" s="43" t="s">
        <v>21</v>
      </c>
      <c r="B19" s="139" t="s">
        <v>12</v>
      </c>
      <c r="C19" s="139"/>
      <c r="D19" s="44"/>
      <c r="E19" s="45"/>
      <c r="F19" s="46"/>
      <c r="G19" s="70">
        <f t="shared" si="0"/>
        <v>0</v>
      </c>
      <c r="H19" s="70">
        <f t="shared" si="1"/>
        <v>0</v>
      </c>
      <c r="I19" s="47"/>
      <c r="J19" s="42"/>
    </row>
    <row r="20" spans="1:10" x14ac:dyDescent="0.2">
      <c r="A20" s="43" t="s">
        <v>22</v>
      </c>
      <c r="B20" s="139" t="s">
        <v>12</v>
      </c>
      <c r="C20" s="139"/>
      <c r="D20" s="44"/>
      <c r="E20" s="45"/>
      <c r="F20" s="46"/>
      <c r="G20" s="70">
        <f t="shared" si="0"/>
        <v>0</v>
      </c>
      <c r="H20" s="70">
        <f t="shared" si="1"/>
        <v>0</v>
      </c>
      <c r="I20" s="47"/>
      <c r="J20" s="42"/>
    </row>
    <row r="21" spans="1:10" x14ac:dyDescent="0.2">
      <c r="A21" s="40">
        <v>5</v>
      </c>
      <c r="B21" s="143" t="s">
        <v>6</v>
      </c>
      <c r="C21" s="143"/>
      <c r="D21" s="143"/>
      <c r="E21" s="143"/>
      <c r="F21" s="143"/>
      <c r="G21" s="69">
        <f>G22+G33+G44+G60+G76+G127+G198+G204</f>
        <v>0</v>
      </c>
      <c r="H21" s="69">
        <f>H22+H33+H44+H60+H76+H127+H198+H204</f>
        <v>0</v>
      </c>
      <c r="I21" s="41"/>
      <c r="J21" s="42"/>
    </row>
    <row r="22" spans="1:10" x14ac:dyDescent="0.2">
      <c r="A22" s="48" t="s">
        <v>7</v>
      </c>
      <c r="B22" s="144" t="s">
        <v>115</v>
      </c>
      <c r="C22" s="145"/>
      <c r="D22" s="145"/>
      <c r="E22" s="145"/>
      <c r="F22" s="146"/>
      <c r="G22" s="71">
        <f>SUM(G23:G32)</f>
        <v>0</v>
      </c>
      <c r="H22" s="71">
        <f>SUM(H23:H32)</f>
        <v>0</v>
      </c>
      <c r="I22" s="49"/>
      <c r="J22" s="50"/>
    </row>
    <row r="23" spans="1:10" x14ac:dyDescent="0.2">
      <c r="A23" s="43" t="s">
        <v>23</v>
      </c>
      <c r="B23" s="139" t="s">
        <v>54</v>
      </c>
      <c r="C23" s="139"/>
      <c r="D23" s="44"/>
      <c r="E23" s="45"/>
      <c r="F23" s="46"/>
      <c r="G23" s="70">
        <f t="shared" ref="G23:G32" si="2">ROUND(E23*F23,2)</f>
        <v>0</v>
      </c>
      <c r="H23" s="70">
        <f t="shared" si="1"/>
        <v>0</v>
      </c>
      <c r="I23" s="47"/>
      <c r="J23" s="42"/>
    </row>
    <row r="24" spans="1:10" x14ac:dyDescent="0.2">
      <c r="A24" s="43" t="s">
        <v>24</v>
      </c>
      <c r="B24" s="139" t="s">
        <v>54</v>
      </c>
      <c r="C24" s="139"/>
      <c r="D24" s="44"/>
      <c r="E24" s="45"/>
      <c r="F24" s="46"/>
      <c r="G24" s="70">
        <f t="shared" si="2"/>
        <v>0</v>
      </c>
      <c r="H24" s="70">
        <f t="shared" si="1"/>
        <v>0</v>
      </c>
      <c r="I24" s="47"/>
      <c r="J24" s="42"/>
    </row>
    <row r="25" spans="1:10" x14ac:dyDescent="0.2">
      <c r="A25" s="43" t="s">
        <v>25</v>
      </c>
      <c r="B25" s="139" t="s">
        <v>54</v>
      </c>
      <c r="C25" s="139"/>
      <c r="D25" s="44"/>
      <c r="E25" s="45"/>
      <c r="F25" s="46"/>
      <c r="G25" s="70">
        <f t="shared" si="2"/>
        <v>0</v>
      </c>
      <c r="H25" s="70">
        <f t="shared" si="1"/>
        <v>0</v>
      </c>
      <c r="I25" s="47"/>
      <c r="J25" s="42"/>
    </row>
    <row r="26" spans="1:10" x14ac:dyDescent="0.2">
      <c r="A26" s="43" t="s">
        <v>26</v>
      </c>
      <c r="B26" s="139" t="s">
        <v>54</v>
      </c>
      <c r="C26" s="139"/>
      <c r="D26" s="44"/>
      <c r="E26" s="45"/>
      <c r="F26" s="46"/>
      <c r="G26" s="70">
        <f t="shared" si="2"/>
        <v>0</v>
      </c>
      <c r="H26" s="70">
        <f t="shared" si="1"/>
        <v>0</v>
      </c>
      <c r="I26" s="47"/>
      <c r="J26" s="42"/>
    </row>
    <row r="27" spans="1:10" x14ac:dyDescent="0.2">
      <c r="A27" s="43" t="s">
        <v>27</v>
      </c>
      <c r="B27" s="139" t="s">
        <v>54</v>
      </c>
      <c r="C27" s="139"/>
      <c r="D27" s="44"/>
      <c r="E27" s="45"/>
      <c r="F27" s="46"/>
      <c r="G27" s="70">
        <f t="shared" si="2"/>
        <v>0</v>
      </c>
      <c r="H27" s="70">
        <f t="shared" si="1"/>
        <v>0</v>
      </c>
      <c r="I27" s="47"/>
      <c r="J27" s="42"/>
    </row>
    <row r="28" spans="1:10" x14ac:dyDescent="0.2">
      <c r="A28" s="43" t="s">
        <v>28</v>
      </c>
      <c r="B28" s="139" t="s">
        <v>54</v>
      </c>
      <c r="C28" s="139"/>
      <c r="D28" s="44"/>
      <c r="E28" s="45"/>
      <c r="F28" s="46"/>
      <c r="G28" s="70">
        <f t="shared" si="2"/>
        <v>0</v>
      </c>
      <c r="H28" s="70">
        <f t="shared" si="1"/>
        <v>0</v>
      </c>
      <c r="I28" s="47"/>
      <c r="J28" s="42"/>
    </row>
    <row r="29" spans="1:10" x14ac:dyDescent="0.2">
      <c r="A29" s="43" t="s">
        <v>29</v>
      </c>
      <c r="B29" s="139" t="s">
        <v>54</v>
      </c>
      <c r="C29" s="139"/>
      <c r="D29" s="44"/>
      <c r="E29" s="45"/>
      <c r="F29" s="46"/>
      <c r="G29" s="70">
        <f t="shared" si="2"/>
        <v>0</v>
      </c>
      <c r="H29" s="70">
        <f t="shared" si="1"/>
        <v>0</v>
      </c>
      <c r="I29" s="47"/>
      <c r="J29" s="42"/>
    </row>
    <row r="30" spans="1:10" x14ac:dyDescent="0.2">
      <c r="A30" s="43" t="s">
        <v>30</v>
      </c>
      <c r="B30" s="139" t="s">
        <v>54</v>
      </c>
      <c r="C30" s="139"/>
      <c r="D30" s="44"/>
      <c r="E30" s="45"/>
      <c r="F30" s="46"/>
      <c r="G30" s="70">
        <f t="shared" si="2"/>
        <v>0</v>
      </c>
      <c r="H30" s="70">
        <f t="shared" si="1"/>
        <v>0</v>
      </c>
      <c r="I30" s="47"/>
      <c r="J30" s="42"/>
    </row>
    <row r="31" spans="1:10" x14ac:dyDescent="0.2">
      <c r="A31" s="43" t="s">
        <v>31</v>
      </c>
      <c r="B31" s="139" t="s">
        <v>54</v>
      </c>
      <c r="C31" s="139"/>
      <c r="D31" s="44"/>
      <c r="E31" s="45"/>
      <c r="F31" s="46"/>
      <c r="G31" s="70">
        <f t="shared" si="2"/>
        <v>0</v>
      </c>
      <c r="H31" s="70">
        <f t="shared" si="1"/>
        <v>0</v>
      </c>
      <c r="I31" s="47"/>
      <c r="J31" s="42"/>
    </row>
    <row r="32" spans="1:10" x14ac:dyDescent="0.2">
      <c r="A32" s="43" t="s">
        <v>32</v>
      </c>
      <c r="B32" s="139" t="s">
        <v>54</v>
      </c>
      <c r="C32" s="139"/>
      <c r="D32" s="44"/>
      <c r="E32" s="45"/>
      <c r="F32" s="46"/>
      <c r="G32" s="70">
        <f t="shared" si="2"/>
        <v>0</v>
      </c>
      <c r="H32" s="70">
        <f t="shared" si="1"/>
        <v>0</v>
      </c>
      <c r="I32" s="47"/>
      <c r="J32" s="42"/>
    </row>
    <row r="33" spans="1:10" x14ac:dyDescent="0.2">
      <c r="A33" s="48" t="s">
        <v>8</v>
      </c>
      <c r="B33" s="144" t="s">
        <v>74</v>
      </c>
      <c r="C33" s="145"/>
      <c r="D33" s="145"/>
      <c r="E33" s="145"/>
      <c r="F33" s="146"/>
      <c r="G33" s="71">
        <f>SUM(G34:G43)</f>
        <v>0</v>
      </c>
      <c r="H33" s="71">
        <f>SUM(H34:H43)</f>
        <v>0</v>
      </c>
      <c r="I33" s="49"/>
      <c r="J33" s="50"/>
    </row>
    <row r="34" spans="1:10" x14ac:dyDescent="0.2">
      <c r="A34" s="43" t="s">
        <v>33</v>
      </c>
      <c r="B34" s="139" t="s">
        <v>54</v>
      </c>
      <c r="C34" s="139"/>
      <c r="D34" s="44"/>
      <c r="E34" s="45"/>
      <c r="F34" s="46"/>
      <c r="G34" s="70">
        <f t="shared" ref="G34:G43" si="3">ROUND(E34*F34,2)</f>
        <v>0</v>
      </c>
      <c r="H34" s="70">
        <f t="shared" si="1"/>
        <v>0</v>
      </c>
      <c r="I34" s="47"/>
      <c r="J34" s="42"/>
    </row>
    <row r="35" spans="1:10" x14ac:dyDescent="0.2">
      <c r="A35" s="43" t="s">
        <v>34</v>
      </c>
      <c r="B35" s="139" t="s">
        <v>54</v>
      </c>
      <c r="C35" s="139"/>
      <c r="D35" s="44"/>
      <c r="E35" s="45"/>
      <c r="F35" s="46"/>
      <c r="G35" s="70">
        <f t="shared" si="3"/>
        <v>0</v>
      </c>
      <c r="H35" s="70">
        <f t="shared" si="1"/>
        <v>0</v>
      </c>
      <c r="I35" s="47"/>
      <c r="J35" s="42"/>
    </row>
    <row r="36" spans="1:10" x14ac:dyDescent="0.2">
      <c r="A36" s="43" t="s">
        <v>35</v>
      </c>
      <c r="B36" s="139" t="s">
        <v>54</v>
      </c>
      <c r="C36" s="139"/>
      <c r="D36" s="44"/>
      <c r="E36" s="45"/>
      <c r="F36" s="46"/>
      <c r="G36" s="70">
        <f t="shared" si="3"/>
        <v>0</v>
      </c>
      <c r="H36" s="70">
        <f t="shared" si="1"/>
        <v>0</v>
      </c>
      <c r="I36" s="47"/>
      <c r="J36" s="42"/>
    </row>
    <row r="37" spans="1:10" x14ac:dyDescent="0.2">
      <c r="A37" s="43" t="s">
        <v>36</v>
      </c>
      <c r="B37" s="139" t="s">
        <v>54</v>
      </c>
      <c r="C37" s="139"/>
      <c r="D37" s="44"/>
      <c r="E37" s="45"/>
      <c r="F37" s="46"/>
      <c r="G37" s="70">
        <f t="shared" si="3"/>
        <v>0</v>
      </c>
      <c r="H37" s="70">
        <f t="shared" si="1"/>
        <v>0</v>
      </c>
      <c r="I37" s="47"/>
      <c r="J37" s="42"/>
    </row>
    <row r="38" spans="1:10" x14ac:dyDescent="0.2">
      <c r="A38" s="43" t="s">
        <v>37</v>
      </c>
      <c r="B38" s="139" t="s">
        <v>54</v>
      </c>
      <c r="C38" s="139"/>
      <c r="D38" s="44"/>
      <c r="E38" s="45"/>
      <c r="F38" s="46"/>
      <c r="G38" s="70">
        <f t="shared" si="3"/>
        <v>0</v>
      </c>
      <c r="H38" s="70">
        <f t="shared" si="1"/>
        <v>0</v>
      </c>
      <c r="I38" s="47"/>
      <c r="J38" s="42"/>
    </row>
    <row r="39" spans="1:10" x14ac:dyDescent="0.2">
      <c r="A39" s="43" t="s">
        <v>38</v>
      </c>
      <c r="B39" s="139" t="s">
        <v>54</v>
      </c>
      <c r="C39" s="139"/>
      <c r="D39" s="44"/>
      <c r="E39" s="45"/>
      <c r="F39" s="46"/>
      <c r="G39" s="70">
        <f t="shared" si="3"/>
        <v>0</v>
      </c>
      <c r="H39" s="70">
        <f t="shared" si="1"/>
        <v>0</v>
      </c>
      <c r="I39" s="47"/>
      <c r="J39" s="42"/>
    </row>
    <row r="40" spans="1:10" x14ac:dyDescent="0.2">
      <c r="A40" s="43" t="s">
        <v>39</v>
      </c>
      <c r="B40" s="139" t="s">
        <v>54</v>
      </c>
      <c r="C40" s="139"/>
      <c r="D40" s="44"/>
      <c r="E40" s="45"/>
      <c r="F40" s="46"/>
      <c r="G40" s="70">
        <f t="shared" si="3"/>
        <v>0</v>
      </c>
      <c r="H40" s="70">
        <f t="shared" si="1"/>
        <v>0</v>
      </c>
      <c r="I40" s="47"/>
      <c r="J40" s="42"/>
    </row>
    <row r="41" spans="1:10" x14ac:dyDescent="0.2">
      <c r="A41" s="43" t="s">
        <v>40</v>
      </c>
      <c r="B41" s="139" t="s">
        <v>54</v>
      </c>
      <c r="C41" s="139"/>
      <c r="D41" s="44"/>
      <c r="E41" s="45"/>
      <c r="F41" s="46"/>
      <c r="G41" s="70">
        <f t="shared" si="3"/>
        <v>0</v>
      </c>
      <c r="H41" s="70">
        <f t="shared" si="1"/>
        <v>0</v>
      </c>
      <c r="I41" s="47"/>
      <c r="J41" s="42"/>
    </row>
    <row r="42" spans="1:10" x14ac:dyDescent="0.2">
      <c r="A42" s="43" t="s">
        <v>41</v>
      </c>
      <c r="B42" s="139" t="s">
        <v>54</v>
      </c>
      <c r="C42" s="139"/>
      <c r="D42" s="44"/>
      <c r="E42" s="45"/>
      <c r="F42" s="46"/>
      <c r="G42" s="70">
        <f t="shared" si="3"/>
        <v>0</v>
      </c>
      <c r="H42" s="70">
        <f t="shared" si="1"/>
        <v>0</v>
      </c>
      <c r="I42" s="47"/>
      <c r="J42" s="42"/>
    </row>
    <row r="43" spans="1:10" x14ac:dyDescent="0.2">
      <c r="A43" s="43" t="s">
        <v>42</v>
      </c>
      <c r="B43" s="139" t="s">
        <v>54</v>
      </c>
      <c r="C43" s="139"/>
      <c r="D43" s="44"/>
      <c r="E43" s="45"/>
      <c r="F43" s="46"/>
      <c r="G43" s="70">
        <f t="shared" si="3"/>
        <v>0</v>
      </c>
      <c r="H43" s="70">
        <f t="shared" si="1"/>
        <v>0</v>
      </c>
      <c r="I43" s="47"/>
      <c r="J43" s="42"/>
    </row>
    <row r="44" spans="1:10" ht="25.5" customHeight="1" x14ac:dyDescent="0.2">
      <c r="A44" s="48" t="s">
        <v>9</v>
      </c>
      <c r="B44" s="144" t="s">
        <v>171</v>
      </c>
      <c r="C44" s="145"/>
      <c r="D44" s="145"/>
      <c r="E44" s="145"/>
      <c r="F44" s="146"/>
      <c r="G44" s="71">
        <f>SUM(G45:G61)</f>
        <v>0</v>
      </c>
      <c r="H44" s="71">
        <f>SUM(H45:H61)</f>
        <v>0</v>
      </c>
      <c r="I44" s="49"/>
      <c r="J44" s="50"/>
    </row>
    <row r="45" spans="1:10" x14ac:dyDescent="0.2">
      <c r="A45" s="43" t="s">
        <v>44</v>
      </c>
      <c r="B45" s="139" t="s">
        <v>12</v>
      </c>
      <c r="C45" s="139"/>
      <c r="D45" s="44"/>
      <c r="E45" s="45"/>
      <c r="F45" s="46"/>
      <c r="G45" s="70">
        <f t="shared" ref="G45:G59" si="4">ROUND(E45*F45,2)</f>
        <v>0</v>
      </c>
      <c r="H45" s="70">
        <f t="shared" ref="H45:H59" si="5">ROUND(G45*$D$7,2)</f>
        <v>0</v>
      </c>
      <c r="I45" s="47"/>
      <c r="J45" s="42"/>
    </row>
    <row r="46" spans="1:10" x14ac:dyDescent="0.2">
      <c r="A46" s="43" t="s">
        <v>45</v>
      </c>
      <c r="B46" s="139" t="s">
        <v>12</v>
      </c>
      <c r="C46" s="139"/>
      <c r="D46" s="44"/>
      <c r="E46" s="45"/>
      <c r="F46" s="46"/>
      <c r="G46" s="70">
        <f t="shared" si="4"/>
        <v>0</v>
      </c>
      <c r="H46" s="70">
        <f t="shared" si="5"/>
        <v>0</v>
      </c>
      <c r="I46" s="47"/>
      <c r="J46" s="42"/>
    </row>
    <row r="47" spans="1:10" x14ac:dyDescent="0.2">
      <c r="A47" s="43" t="s">
        <v>46</v>
      </c>
      <c r="B47" s="139" t="s">
        <v>12</v>
      </c>
      <c r="C47" s="139"/>
      <c r="D47" s="44"/>
      <c r="E47" s="45"/>
      <c r="F47" s="46"/>
      <c r="G47" s="70">
        <f t="shared" si="4"/>
        <v>0</v>
      </c>
      <c r="H47" s="70">
        <f t="shared" si="5"/>
        <v>0</v>
      </c>
      <c r="I47" s="47"/>
      <c r="J47" s="42"/>
    </row>
    <row r="48" spans="1:10" x14ac:dyDescent="0.2">
      <c r="A48" s="43" t="s">
        <v>47</v>
      </c>
      <c r="B48" s="139" t="s">
        <v>12</v>
      </c>
      <c r="C48" s="139"/>
      <c r="D48" s="44"/>
      <c r="E48" s="45"/>
      <c r="F48" s="46"/>
      <c r="G48" s="70">
        <f t="shared" si="4"/>
        <v>0</v>
      </c>
      <c r="H48" s="70">
        <f t="shared" si="5"/>
        <v>0</v>
      </c>
      <c r="I48" s="47"/>
      <c r="J48" s="42"/>
    </row>
    <row r="49" spans="1:19" x14ac:dyDescent="0.2">
      <c r="A49" s="43" t="s">
        <v>48</v>
      </c>
      <c r="B49" s="139" t="s">
        <v>12</v>
      </c>
      <c r="C49" s="139"/>
      <c r="D49" s="44"/>
      <c r="E49" s="45"/>
      <c r="F49" s="46"/>
      <c r="G49" s="70">
        <f t="shared" si="4"/>
        <v>0</v>
      </c>
      <c r="H49" s="70">
        <f t="shared" si="5"/>
        <v>0</v>
      </c>
      <c r="I49" s="47"/>
      <c r="J49" s="42"/>
    </row>
    <row r="50" spans="1:19" x14ac:dyDescent="0.2">
      <c r="A50" s="43" t="s">
        <v>49</v>
      </c>
      <c r="B50" s="139" t="s">
        <v>12</v>
      </c>
      <c r="C50" s="139"/>
      <c r="D50" s="44"/>
      <c r="E50" s="45"/>
      <c r="F50" s="46"/>
      <c r="G50" s="70">
        <f t="shared" si="4"/>
        <v>0</v>
      </c>
      <c r="H50" s="70">
        <f t="shared" si="5"/>
        <v>0</v>
      </c>
      <c r="I50" s="47"/>
      <c r="J50" s="42"/>
    </row>
    <row r="51" spans="1:19" x14ac:dyDescent="0.2">
      <c r="A51" s="43" t="s">
        <v>50</v>
      </c>
      <c r="B51" s="139" t="s">
        <v>12</v>
      </c>
      <c r="C51" s="139"/>
      <c r="D51" s="44"/>
      <c r="E51" s="45"/>
      <c r="F51" s="46"/>
      <c r="G51" s="70">
        <f t="shared" si="4"/>
        <v>0</v>
      </c>
      <c r="H51" s="70">
        <f t="shared" si="5"/>
        <v>0</v>
      </c>
      <c r="I51" s="47"/>
      <c r="J51" s="42"/>
    </row>
    <row r="52" spans="1:19" x14ac:dyDescent="0.2">
      <c r="A52" s="43" t="s">
        <v>51</v>
      </c>
      <c r="B52" s="139" t="s">
        <v>12</v>
      </c>
      <c r="C52" s="139"/>
      <c r="D52" s="44"/>
      <c r="E52" s="45"/>
      <c r="F52" s="46"/>
      <c r="G52" s="70">
        <f t="shared" si="4"/>
        <v>0</v>
      </c>
      <c r="H52" s="70">
        <f t="shared" si="5"/>
        <v>0</v>
      </c>
      <c r="I52" s="47"/>
      <c r="J52" s="42"/>
    </row>
    <row r="53" spans="1:19" x14ac:dyDescent="0.2">
      <c r="A53" s="43" t="s">
        <v>52</v>
      </c>
      <c r="B53" s="139" t="s">
        <v>12</v>
      </c>
      <c r="C53" s="139"/>
      <c r="D53" s="44"/>
      <c r="E53" s="45"/>
      <c r="F53" s="46"/>
      <c r="G53" s="70">
        <f t="shared" si="4"/>
        <v>0</v>
      </c>
      <c r="H53" s="70">
        <f t="shared" si="5"/>
        <v>0</v>
      </c>
      <c r="I53" s="47"/>
      <c r="J53" s="42"/>
    </row>
    <row r="54" spans="1:19" x14ac:dyDescent="0.2">
      <c r="A54" s="43" t="s">
        <v>53</v>
      </c>
      <c r="B54" s="139" t="s">
        <v>12</v>
      </c>
      <c r="C54" s="139"/>
      <c r="D54" s="44"/>
      <c r="E54" s="45"/>
      <c r="F54" s="46"/>
      <c r="G54" s="70">
        <f t="shared" si="4"/>
        <v>0</v>
      </c>
      <c r="H54" s="70">
        <f t="shared" si="5"/>
        <v>0</v>
      </c>
      <c r="I54" s="47"/>
      <c r="J54" s="42"/>
    </row>
    <row r="55" spans="1:19" x14ac:dyDescent="0.2">
      <c r="A55" s="43" t="s">
        <v>94</v>
      </c>
      <c r="B55" s="139" t="s">
        <v>12</v>
      </c>
      <c r="C55" s="139"/>
      <c r="D55" s="44"/>
      <c r="E55" s="45"/>
      <c r="F55" s="46"/>
      <c r="G55" s="70">
        <f t="shared" si="4"/>
        <v>0</v>
      </c>
      <c r="H55" s="70">
        <f t="shared" si="5"/>
        <v>0</v>
      </c>
      <c r="I55" s="47"/>
      <c r="J55" s="42"/>
    </row>
    <row r="56" spans="1:19" x14ac:dyDescent="0.2">
      <c r="A56" s="43" t="s">
        <v>95</v>
      </c>
      <c r="B56" s="139" t="s">
        <v>12</v>
      </c>
      <c r="C56" s="139"/>
      <c r="D56" s="44"/>
      <c r="E56" s="45"/>
      <c r="F56" s="46"/>
      <c r="G56" s="70">
        <f t="shared" si="4"/>
        <v>0</v>
      </c>
      <c r="H56" s="70">
        <f t="shared" si="5"/>
        <v>0</v>
      </c>
      <c r="I56" s="47"/>
      <c r="J56" s="42"/>
    </row>
    <row r="57" spans="1:19" x14ac:dyDescent="0.2">
      <c r="A57" s="43" t="s">
        <v>96</v>
      </c>
      <c r="B57" s="139" t="s">
        <v>12</v>
      </c>
      <c r="C57" s="139"/>
      <c r="D57" s="44"/>
      <c r="E57" s="45"/>
      <c r="F57" s="46"/>
      <c r="G57" s="70">
        <f t="shared" si="4"/>
        <v>0</v>
      </c>
      <c r="H57" s="70">
        <f t="shared" si="5"/>
        <v>0</v>
      </c>
      <c r="I57" s="47"/>
      <c r="J57" s="42"/>
    </row>
    <row r="58" spans="1:19" x14ac:dyDescent="0.2">
      <c r="A58" s="43" t="s">
        <v>97</v>
      </c>
      <c r="B58" s="139" t="s">
        <v>12</v>
      </c>
      <c r="C58" s="139"/>
      <c r="D58" s="44"/>
      <c r="E58" s="45"/>
      <c r="F58" s="46"/>
      <c r="G58" s="70">
        <f t="shared" si="4"/>
        <v>0</v>
      </c>
      <c r="H58" s="70">
        <f t="shared" si="5"/>
        <v>0</v>
      </c>
      <c r="I58" s="47"/>
      <c r="J58" s="42"/>
    </row>
    <row r="59" spans="1:19" x14ac:dyDescent="0.2">
      <c r="A59" s="43" t="s">
        <v>98</v>
      </c>
      <c r="B59" s="139" t="s">
        <v>12</v>
      </c>
      <c r="C59" s="139"/>
      <c r="D59" s="44"/>
      <c r="E59" s="45"/>
      <c r="F59" s="46"/>
      <c r="G59" s="70">
        <f t="shared" si="4"/>
        <v>0</v>
      </c>
      <c r="H59" s="70">
        <f t="shared" si="5"/>
        <v>0</v>
      </c>
      <c r="I59" s="47"/>
      <c r="J59" s="42"/>
    </row>
    <row r="60" spans="1:19" ht="51.75" customHeight="1" x14ac:dyDescent="0.2">
      <c r="A60" s="48" t="s">
        <v>10</v>
      </c>
      <c r="B60" s="144" t="s">
        <v>116</v>
      </c>
      <c r="C60" s="145"/>
      <c r="D60" s="145"/>
      <c r="E60" s="145"/>
      <c r="F60" s="146"/>
      <c r="G60" s="71">
        <f>SUM(G61:G75)</f>
        <v>0</v>
      </c>
      <c r="H60" s="71">
        <f>SUM(H61:H75)</f>
        <v>0</v>
      </c>
      <c r="I60" s="49"/>
      <c r="J60" s="42"/>
      <c r="K60" s="51" t="s">
        <v>118</v>
      </c>
      <c r="L60" s="51" t="s">
        <v>119</v>
      </c>
      <c r="M60" s="51" t="s">
        <v>120</v>
      </c>
      <c r="N60" s="51" t="s">
        <v>121</v>
      </c>
      <c r="O60" s="51" t="s">
        <v>122</v>
      </c>
      <c r="P60" s="51" t="s">
        <v>123</v>
      </c>
      <c r="Q60" s="51" t="s">
        <v>124</v>
      </c>
      <c r="R60" s="51" t="s">
        <v>125</v>
      </c>
    </row>
    <row r="61" spans="1:19" x14ac:dyDescent="0.2">
      <c r="A61" s="43" t="s">
        <v>55</v>
      </c>
      <c r="B61" s="139" t="s">
        <v>117</v>
      </c>
      <c r="C61" s="139"/>
      <c r="D61" s="44"/>
      <c r="E61" s="74">
        <v>1</v>
      </c>
      <c r="F61" s="70">
        <f>R61</f>
        <v>0</v>
      </c>
      <c r="G61" s="70">
        <f t="shared" ref="G61:G75" si="6">ROUND(E61*F61,2)</f>
        <v>0</v>
      </c>
      <c r="H61" s="70">
        <f t="shared" si="1"/>
        <v>0</v>
      </c>
      <c r="I61" s="47"/>
      <c r="J61" s="42"/>
      <c r="K61" s="52"/>
      <c r="L61" s="53"/>
      <c r="M61" s="53"/>
      <c r="N61" s="53"/>
      <c r="O61" s="73" t="str">
        <f>IFERROR(ROUND((L61-N61)/M61,2),"0")</f>
        <v>0</v>
      </c>
      <c r="P61" s="53"/>
      <c r="Q61" s="55"/>
      <c r="R61" s="73">
        <f>O61*P61*Q61</f>
        <v>0</v>
      </c>
      <c r="S61" s="77" t="str">
        <f ca="1">IF(K61=0," ",IF(K61+(M61*30.5)&lt;TODAY(),"DĖMESIO! Patikrinkite, ar nurodytas turtas dar nėra nudėvėtas, amortizuotas"," "))</f>
        <v xml:space="preserve"> </v>
      </c>
    </row>
    <row r="62" spans="1:19" x14ac:dyDescent="0.2">
      <c r="A62" s="43" t="s">
        <v>56</v>
      </c>
      <c r="B62" s="139" t="s">
        <v>117</v>
      </c>
      <c r="C62" s="139"/>
      <c r="D62" s="44"/>
      <c r="E62" s="74">
        <v>1</v>
      </c>
      <c r="F62" s="70">
        <f t="shared" ref="F62:F75" si="7">R62</f>
        <v>0</v>
      </c>
      <c r="G62" s="70">
        <f t="shared" si="6"/>
        <v>0</v>
      </c>
      <c r="H62" s="70">
        <f t="shared" si="1"/>
        <v>0</v>
      </c>
      <c r="I62" s="47"/>
      <c r="J62" s="42"/>
      <c r="K62" s="52"/>
      <c r="L62" s="53"/>
      <c r="M62" s="53"/>
      <c r="N62" s="53"/>
      <c r="O62" s="73" t="str">
        <f t="shared" ref="O62:O75" si="8">IFERROR(ROUND((L62-N62)/M62,2),"0")</f>
        <v>0</v>
      </c>
      <c r="P62" s="53"/>
      <c r="Q62" s="55"/>
      <c r="R62" s="73">
        <f t="shared" ref="R62:R75" si="9">O62*P62*Q62</f>
        <v>0</v>
      </c>
      <c r="S62" s="77" t="str">
        <f t="shared" ref="S62:S75" ca="1" si="10">IF(K62=0," ",IF(K62+(M62*30.5)&lt;TODAY(),"DĖMESIO! Patikrinkite, ar nurodytas turtas dar nėra nudėvėtas, amortizuotas"," "))</f>
        <v xml:space="preserve"> </v>
      </c>
    </row>
    <row r="63" spans="1:19" x14ac:dyDescent="0.2">
      <c r="A63" s="43" t="s">
        <v>57</v>
      </c>
      <c r="B63" s="139" t="s">
        <v>117</v>
      </c>
      <c r="C63" s="139"/>
      <c r="D63" s="44"/>
      <c r="E63" s="74">
        <v>1</v>
      </c>
      <c r="F63" s="70">
        <f t="shared" si="7"/>
        <v>0</v>
      </c>
      <c r="G63" s="70">
        <f t="shared" si="6"/>
        <v>0</v>
      </c>
      <c r="H63" s="70">
        <f t="shared" si="1"/>
        <v>0</v>
      </c>
      <c r="I63" s="47"/>
      <c r="J63" s="42"/>
      <c r="K63" s="52"/>
      <c r="L63" s="53"/>
      <c r="M63" s="53"/>
      <c r="N63" s="53"/>
      <c r="O63" s="73" t="str">
        <f t="shared" si="8"/>
        <v>0</v>
      </c>
      <c r="P63" s="53"/>
      <c r="Q63" s="55"/>
      <c r="R63" s="73">
        <f t="shared" si="9"/>
        <v>0</v>
      </c>
      <c r="S63" s="77" t="str">
        <f t="shared" ca="1" si="10"/>
        <v xml:space="preserve"> </v>
      </c>
    </row>
    <row r="64" spans="1:19" x14ac:dyDescent="0.2">
      <c r="A64" s="43" t="s">
        <v>58</v>
      </c>
      <c r="B64" s="139" t="s">
        <v>117</v>
      </c>
      <c r="C64" s="139"/>
      <c r="D64" s="44"/>
      <c r="E64" s="74">
        <v>1</v>
      </c>
      <c r="F64" s="70">
        <f t="shared" si="7"/>
        <v>0</v>
      </c>
      <c r="G64" s="70">
        <f t="shared" si="6"/>
        <v>0</v>
      </c>
      <c r="H64" s="70">
        <f t="shared" si="1"/>
        <v>0</v>
      </c>
      <c r="I64" s="47"/>
      <c r="J64" s="42"/>
      <c r="K64" s="52"/>
      <c r="L64" s="53"/>
      <c r="M64" s="53"/>
      <c r="N64" s="53"/>
      <c r="O64" s="73" t="str">
        <f t="shared" si="8"/>
        <v>0</v>
      </c>
      <c r="P64" s="53"/>
      <c r="Q64" s="55"/>
      <c r="R64" s="73">
        <f t="shared" si="9"/>
        <v>0</v>
      </c>
      <c r="S64" s="77" t="str">
        <f t="shared" ca="1" si="10"/>
        <v xml:space="preserve"> </v>
      </c>
    </row>
    <row r="65" spans="1:19" x14ac:dyDescent="0.2">
      <c r="A65" s="43" t="s">
        <v>59</v>
      </c>
      <c r="B65" s="139" t="s">
        <v>117</v>
      </c>
      <c r="C65" s="139"/>
      <c r="D65" s="44"/>
      <c r="E65" s="74">
        <v>1</v>
      </c>
      <c r="F65" s="70">
        <f t="shared" si="7"/>
        <v>0</v>
      </c>
      <c r="G65" s="70">
        <f t="shared" si="6"/>
        <v>0</v>
      </c>
      <c r="H65" s="70">
        <f t="shared" si="1"/>
        <v>0</v>
      </c>
      <c r="I65" s="47"/>
      <c r="J65" s="42"/>
      <c r="K65" s="52"/>
      <c r="L65" s="53"/>
      <c r="M65" s="53"/>
      <c r="N65" s="53"/>
      <c r="O65" s="73" t="str">
        <f t="shared" si="8"/>
        <v>0</v>
      </c>
      <c r="P65" s="53"/>
      <c r="Q65" s="55"/>
      <c r="R65" s="73">
        <f t="shared" si="9"/>
        <v>0</v>
      </c>
      <c r="S65" s="77" t="str">
        <f t="shared" ca="1" si="10"/>
        <v xml:space="preserve"> </v>
      </c>
    </row>
    <row r="66" spans="1:19" x14ac:dyDescent="0.2">
      <c r="A66" s="43" t="s">
        <v>60</v>
      </c>
      <c r="B66" s="139" t="s">
        <v>117</v>
      </c>
      <c r="C66" s="139"/>
      <c r="D66" s="44"/>
      <c r="E66" s="74">
        <v>1</v>
      </c>
      <c r="F66" s="70">
        <f t="shared" si="7"/>
        <v>0</v>
      </c>
      <c r="G66" s="70">
        <f t="shared" si="6"/>
        <v>0</v>
      </c>
      <c r="H66" s="70">
        <f t="shared" si="1"/>
        <v>0</v>
      </c>
      <c r="I66" s="47"/>
      <c r="J66" s="42"/>
      <c r="K66" s="52"/>
      <c r="L66" s="53"/>
      <c r="M66" s="53"/>
      <c r="N66" s="53"/>
      <c r="O66" s="73" t="str">
        <f t="shared" si="8"/>
        <v>0</v>
      </c>
      <c r="P66" s="53"/>
      <c r="Q66" s="55"/>
      <c r="R66" s="73">
        <f t="shared" si="9"/>
        <v>0</v>
      </c>
      <c r="S66" s="77" t="str">
        <f t="shared" ca="1" si="10"/>
        <v xml:space="preserve"> </v>
      </c>
    </row>
    <row r="67" spans="1:19" x14ac:dyDescent="0.2">
      <c r="A67" s="43" t="s">
        <v>61</v>
      </c>
      <c r="B67" s="139" t="s">
        <v>117</v>
      </c>
      <c r="C67" s="139"/>
      <c r="D67" s="44"/>
      <c r="E67" s="74">
        <v>1</v>
      </c>
      <c r="F67" s="70">
        <f t="shared" si="7"/>
        <v>0</v>
      </c>
      <c r="G67" s="70">
        <f t="shared" si="6"/>
        <v>0</v>
      </c>
      <c r="H67" s="70">
        <f t="shared" si="1"/>
        <v>0</v>
      </c>
      <c r="I67" s="47"/>
      <c r="J67" s="42"/>
      <c r="K67" s="52"/>
      <c r="L67" s="53"/>
      <c r="M67" s="53"/>
      <c r="N67" s="53"/>
      <c r="O67" s="73" t="str">
        <f t="shared" si="8"/>
        <v>0</v>
      </c>
      <c r="P67" s="53"/>
      <c r="Q67" s="55"/>
      <c r="R67" s="73">
        <f t="shared" si="9"/>
        <v>0</v>
      </c>
      <c r="S67" s="77" t="str">
        <f t="shared" ca="1" si="10"/>
        <v xml:space="preserve"> </v>
      </c>
    </row>
    <row r="68" spans="1:19" x14ac:dyDescent="0.2">
      <c r="A68" s="43" t="s">
        <v>62</v>
      </c>
      <c r="B68" s="139" t="s">
        <v>117</v>
      </c>
      <c r="C68" s="139"/>
      <c r="D68" s="44"/>
      <c r="E68" s="74">
        <v>1</v>
      </c>
      <c r="F68" s="70">
        <f t="shared" si="7"/>
        <v>0</v>
      </c>
      <c r="G68" s="70">
        <f t="shared" si="6"/>
        <v>0</v>
      </c>
      <c r="H68" s="70">
        <f t="shared" si="1"/>
        <v>0</v>
      </c>
      <c r="I68" s="47"/>
      <c r="J68" s="42"/>
      <c r="K68" s="52"/>
      <c r="L68" s="53"/>
      <c r="M68" s="53"/>
      <c r="N68" s="53"/>
      <c r="O68" s="73" t="str">
        <f t="shared" si="8"/>
        <v>0</v>
      </c>
      <c r="P68" s="53"/>
      <c r="Q68" s="55"/>
      <c r="R68" s="73">
        <f t="shared" si="9"/>
        <v>0</v>
      </c>
      <c r="S68" s="77" t="str">
        <f t="shared" ca="1" si="10"/>
        <v xml:space="preserve"> </v>
      </c>
    </row>
    <row r="69" spans="1:19" x14ac:dyDescent="0.2">
      <c r="A69" s="43" t="s">
        <v>63</v>
      </c>
      <c r="B69" s="139" t="s">
        <v>117</v>
      </c>
      <c r="C69" s="139"/>
      <c r="D69" s="44"/>
      <c r="E69" s="74">
        <v>1</v>
      </c>
      <c r="F69" s="70">
        <f t="shared" si="7"/>
        <v>0</v>
      </c>
      <c r="G69" s="70">
        <f t="shared" si="6"/>
        <v>0</v>
      </c>
      <c r="H69" s="70">
        <f t="shared" si="1"/>
        <v>0</v>
      </c>
      <c r="I69" s="47"/>
      <c r="J69" s="42"/>
      <c r="K69" s="52"/>
      <c r="L69" s="53"/>
      <c r="M69" s="53"/>
      <c r="N69" s="53"/>
      <c r="O69" s="73" t="str">
        <f t="shared" si="8"/>
        <v>0</v>
      </c>
      <c r="P69" s="53"/>
      <c r="Q69" s="55"/>
      <c r="R69" s="73">
        <f t="shared" si="9"/>
        <v>0</v>
      </c>
      <c r="S69" s="77" t="str">
        <f t="shared" ca="1" si="10"/>
        <v xml:space="preserve"> </v>
      </c>
    </row>
    <row r="70" spans="1:19" x14ac:dyDescent="0.2">
      <c r="A70" s="43" t="s">
        <v>64</v>
      </c>
      <c r="B70" s="139" t="s">
        <v>117</v>
      </c>
      <c r="C70" s="139"/>
      <c r="D70" s="44"/>
      <c r="E70" s="74">
        <v>1</v>
      </c>
      <c r="F70" s="70">
        <f t="shared" si="7"/>
        <v>0</v>
      </c>
      <c r="G70" s="70">
        <f t="shared" si="6"/>
        <v>0</v>
      </c>
      <c r="H70" s="70">
        <f t="shared" si="1"/>
        <v>0</v>
      </c>
      <c r="I70" s="47"/>
      <c r="J70" s="42"/>
      <c r="K70" s="52"/>
      <c r="L70" s="53"/>
      <c r="M70" s="53"/>
      <c r="N70" s="53"/>
      <c r="O70" s="73" t="str">
        <f t="shared" si="8"/>
        <v>0</v>
      </c>
      <c r="P70" s="53"/>
      <c r="Q70" s="55"/>
      <c r="R70" s="73">
        <f t="shared" si="9"/>
        <v>0</v>
      </c>
      <c r="S70" s="77" t="str">
        <f t="shared" ca="1" si="10"/>
        <v xml:space="preserve"> </v>
      </c>
    </row>
    <row r="71" spans="1:19" x14ac:dyDescent="0.2">
      <c r="A71" s="43" t="s">
        <v>133</v>
      </c>
      <c r="B71" s="139" t="s">
        <v>117</v>
      </c>
      <c r="C71" s="139"/>
      <c r="D71" s="44"/>
      <c r="E71" s="74">
        <v>1</v>
      </c>
      <c r="F71" s="70">
        <f t="shared" si="7"/>
        <v>0</v>
      </c>
      <c r="G71" s="70">
        <f t="shared" si="6"/>
        <v>0</v>
      </c>
      <c r="H71" s="70">
        <f t="shared" si="1"/>
        <v>0</v>
      </c>
      <c r="I71" s="47"/>
      <c r="J71" s="42"/>
      <c r="K71" s="52"/>
      <c r="L71" s="53"/>
      <c r="M71" s="53"/>
      <c r="N71" s="53"/>
      <c r="O71" s="73" t="str">
        <f t="shared" si="8"/>
        <v>0</v>
      </c>
      <c r="P71" s="53"/>
      <c r="Q71" s="55"/>
      <c r="R71" s="73">
        <f t="shared" si="9"/>
        <v>0</v>
      </c>
      <c r="S71" s="77" t="str">
        <f t="shared" ca="1" si="10"/>
        <v xml:space="preserve"> </v>
      </c>
    </row>
    <row r="72" spans="1:19" x14ac:dyDescent="0.2">
      <c r="A72" s="43" t="s">
        <v>134</v>
      </c>
      <c r="B72" s="139" t="s">
        <v>117</v>
      </c>
      <c r="C72" s="139"/>
      <c r="D72" s="44"/>
      <c r="E72" s="74">
        <v>1</v>
      </c>
      <c r="F72" s="70">
        <f t="shared" si="7"/>
        <v>0</v>
      </c>
      <c r="G72" s="70">
        <f t="shared" si="6"/>
        <v>0</v>
      </c>
      <c r="H72" s="70">
        <f t="shared" si="1"/>
        <v>0</v>
      </c>
      <c r="I72" s="47"/>
      <c r="J72" s="42"/>
      <c r="K72" s="52"/>
      <c r="L72" s="53"/>
      <c r="M72" s="53"/>
      <c r="N72" s="53"/>
      <c r="O72" s="73" t="str">
        <f t="shared" si="8"/>
        <v>0</v>
      </c>
      <c r="P72" s="53"/>
      <c r="Q72" s="55"/>
      <c r="R72" s="73">
        <f t="shared" si="9"/>
        <v>0</v>
      </c>
      <c r="S72" s="77" t="str">
        <f t="shared" ca="1" si="10"/>
        <v xml:space="preserve"> </v>
      </c>
    </row>
    <row r="73" spans="1:19" x14ac:dyDescent="0.2">
      <c r="A73" s="43" t="s">
        <v>135</v>
      </c>
      <c r="B73" s="139" t="s">
        <v>117</v>
      </c>
      <c r="C73" s="139"/>
      <c r="D73" s="44"/>
      <c r="E73" s="74">
        <v>1</v>
      </c>
      <c r="F73" s="70">
        <f t="shared" si="7"/>
        <v>0</v>
      </c>
      <c r="G73" s="70">
        <f t="shared" si="6"/>
        <v>0</v>
      </c>
      <c r="H73" s="70">
        <f t="shared" si="1"/>
        <v>0</v>
      </c>
      <c r="I73" s="47"/>
      <c r="J73" s="42"/>
      <c r="K73" s="52"/>
      <c r="L73" s="53"/>
      <c r="M73" s="53"/>
      <c r="N73" s="53"/>
      <c r="O73" s="73" t="str">
        <f t="shared" si="8"/>
        <v>0</v>
      </c>
      <c r="P73" s="53"/>
      <c r="Q73" s="55"/>
      <c r="R73" s="73">
        <f t="shared" si="9"/>
        <v>0</v>
      </c>
      <c r="S73" s="77" t="str">
        <f t="shared" ca="1" si="10"/>
        <v xml:space="preserve"> </v>
      </c>
    </row>
    <row r="74" spans="1:19" x14ac:dyDescent="0.2">
      <c r="A74" s="43" t="s">
        <v>136</v>
      </c>
      <c r="B74" s="139" t="s">
        <v>117</v>
      </c>
      <c r="C74" s="139"/>
      <c r="D74" s="44"/>
      <c r="E74" s="74">
        <v>1</v>
      </c>
      <c r="F74" s="70">
        <f t="shared" si="7"/>
        <v>0</v>
      </c>
      <c r="G74" s="70">
        <f t="shared" si="6"/>
        <v>0</v>
      </c>
      <c r="H74" s="70">
        <f t="shared" si="1"/>
        <v>0</v>
      </c>
      <c r="I74" s="47"/>
      <c r="J74" s="42"/>
      <c r="K74" s="52"/>
      <c r="L74" s="53"/>
      <c r="M74" s="53"/>
      <c r="N74" s="53"/>
      <c r="O74" s="73" t="str">
        <f t="shared" si="8"/>
        <v>0</v>
      </c>
      <c r="P74" s="53"/>
      <c r="Q74" s="55"/>
      <c r="R74" s="73">
        <f t="shared" si="9"/>
        <v>0</v>
      </c>
      <c r="S74" s="77" t="str">
        <f t="shared" ca="1" si="10"/>
        <v xml:space="preserve"> </v>
      </c>
    </row>
    <row r="75" spans="1:19" x14ac:dyDescent="0.2">
      <c r="A75" s="43" t="s">
        <v>137</v>
      </c>
      <c r="B75" s="139" t="s">
        <v>117</v>
      </c>
      <c r="C75" s="139"/>
      <c r="D75" s="44"/>
      <c r="E75" s="74">
        <v>1</v>
      </c>
      <c r="F75" s="70">
        <f t="shared" si="7"/>
        <v>0</v>
      </c>
      <c r="G75" s="70">
        <f t="shared" si="6"/>
        <v>0</v>
      </c>
      <c r="H75" s="70">
        <f t="shared" si="1"/>
        <v>0</v>
      </c>
      <c r="I75" s="47"/>
      <c r="J75" s="42"/>
      <c r="K75" s="52"/>
      <c r="L75" s="53"/>
      <c r="M75" s="53"/>
      <c r="N75" s="53"/>
      <c r="O75" s="73" t="str">
        <f t="shared" si="8"/>
        <v>0</v>
      </c>
      <c r="P75" s="53"/>
      <c r="Q75" s="55"/>
      <c r="R75" s="73">
        <f t="shared" si="9"/>
        <v>0</v>
      </c>
      <c r="S75" s="77" t="str">
        <f t="shared" ca="1" si="10"/>
        <v xml:space="preserve"> </v>
      </c>
    </row>
    <row r="76" spans="1:19" ht="39" customHeight="1" x14ac:dyDescent="0.2">
      <c r="A76" s="48" t="s">
        <v>65</v>
      </c>
      <c r="B76" s="140" t="s">
        <v>80</v>
      </c>
      <c r="C76" s="141"/>
      <c r="D76" s="141"/>
      <c r="E76" s="141"/>
      <c r="F76" s="142"/>
      <c r="G76" s="71">
        <f>SUM(G77:G126)</f>
        <v>0</v>
      </c>
      <c r="H76" s="71">
        <f>SUM(H77:H126)</f>
        <v>0</v>
      </c>
      <c r="I76" s="57"/>
      <c r="J76" s="42"/>
      <c r="K76" s="51" t="s">
        <v>173</v>
      </c>
    </row>
    <row r="77" spans="1:19" x14ac:dyDescent="0.2">
      <c r="A77" s="127" t="s">
        <v>66</v>
      </c>
      <c r="B77" s="130" t="s">
        <v>113</v>
      </c>
      <c r="C77" s="47" t="s">
        <v>114</v>
      </c>
      <c r="D77" s="133" t="s">
        <v>5</v>
      </c>
      <c r="E77" s="136"/>
      <c r="F77" s="121" t="str">
        <f>IFERROR(ROUND(AVERAGE(K77:K81),2),"0")</f>
        <v>0</v>
      </c>
      <c r="G77" s="121">
        <f>ROUND(E77*F77,2)</f>
        <v>0</v>
      </c>
      <c r="H77" s="121">
        <f>ROUND(G77*$D$7,2)</f>
        <v>0</v>
      </c>
      <c r="I77" s="124"/>
      <c r="J77" s="58"/>
      <c r="K77" s="53"/>
    </row>
    <row r="78" spans="1:19" x14ac:dyDescent="0.2">
      <c r="A78" s="128"/>
      <c r="B78" s="131"/>
      <c r="C78" s="47" t="s">
        <v>114</v>
      </c>
      <c r="D78" s="134"/>
      <c r="E78" s="137"/>
      <c r="F78" s="122"/>
      <c r="G78" s="122"/>
      <c r="H78" s="122"/>
      <c r="I78" s="125"/>
      <c r="J78" s="58"/>
      <c r="K78" s="53"/>
    </row>
    <row r="79" spans="1:19" x14ac:dyDescent="0.2">
      <c r="A79" s="128"/>
      <c r="B79" s="131"/>
      <c r="C79" s="47" t="s">
        <v>114</v>
      </c>
      <c r="D79" s="134"/>
      <c r="E79" s="137"/>
      <c r="F79" s="122"/>
      <c r="G79" s="122"/>
      <c r="H79" s="122"/>
      <c r="I79" s="125"/>
      <c r="J79" s="58"/>
      <c r="K79" s="53"/>
    </row>
    <row r="80" spans="1:19" x14ac:dyDescent="0.2">
      <c r="A80" s="128"/>
      <c r="B80" s="131"/>
      <c r="C80" s="47" t="s">
        <v>114</v>
      </c>
      <c r="D80" s="134"/>
      <c r="E80" s="137"/>
      <c r="F80" s="122"/>
      <c r="G80" s="122"/>
      <c r="H80" s="122"/>
      <c r="I80" s="125"/>
      <c r="J80" s="58"/>
      <c r="K80" s="53"/>
    </row>
    <row r="81" spans="1:11" x14ac:dyDescent="0.2">
      <c r="A81" s="129"/>
      <c r="B81" s="132"/>
      <c r="C81" s="47" t="s">
        <v>114</v>
      </c>
      <c r="D81" s="135"/>
      <c r="E81" s="138"/>
      <c r="F81" s="123"/>
      <c r="G81" s="123"/>
      <c r="H81" s="123"/>
      <c r="I81" s="126"/>
      <c r="J81" s="58"/>
      <c r="K81" s="53"/>
    </row>
    <row r="82" spans="1:11" x14ac:dyDescent="0.2">
      <c r="A82" s="127" t="s">
        <v>67</v>
      </c>
      <c r="B82" s="130" t="s">
        <v>113</v>
      </c>
      <c r="C82" s="47" t="s">
        <v>114</v>
      </c>
      <c r="D82" s="133" t="s">
        <v>5</v>
      </c>
      <c r="E82" s="136"/>
      <c r="F82" s="121" t="str">
        <f t="shared" ref="F82" si="11">IFERROR(ROUND(AVERAGE(K82:K86),2),"0")</f>
        <v>0</v>
      </c>
      <c r="G82" s="121">
        <f>ROUND(E82*F82,2)</f>
        <v>0</v>
      </c>
      <c r="H82" s="121">
        <f>ROUND(G82*$D$7,2)</f>
        <v>0</v>
      </c>
      <c r="I82" s="124"/>
      <c r="J82" s="58"/>
      <c r="K82" s="53"/>
    </row>
    <row r="83" spans="1:11" x14ac:dyDescent="0.2">
      <c r="A83" s="128"/>
      <c r="B83" s="131"/>
      <c r="C83" s="47" t="s">
        <v>114</v>
      </c>
      <c r="D83" s="134"/>
      <c r="E83" s="137"/>
      <c r="F83" s="122"/>
      <c r="G83" s="122"/>
      <c r="H83" s="122"/>
      <c r="I83" s="125"/>
      <c r="J83" s="58"/>
      <c r="K83" s="53"/>
    </row>
    <row r="84" spans="1:11" x14ac:dyDescent="0.2">
      <c r="A84" s="128"/>
      <c r="B84" s="131"/>
      <c r="C84" s="47" t="s">
        <v>114</v>
      </c>
      <c r="D84" s="134"/>
      <c r="E84" s="137"/>
      <c r="F84" s="122"/>
      <c r="G84" s="122"/>
      <c r="H84" s="122"/>
      <c r="I84" s="125"/>
      <c r="J84" s="58"/>
      <c r="K84" s="53"/>
    </row>
    <row r="85" spans="1:11" x14ac:dyDescent="0.2">
      <c r="A85" s="128"/>
      <c r="B85" s="131"/>
      <c r="C85" s="47" t="s">
        <v>114</v>
      </c>
      <c r="D85" s="134"/>
      <c r="E85" s="137"/>
      <c r="F85" s="122"/>
      <c r="G85" s="122"/>
      <c r="H85" s="122"/>
      <c r="I85" s="125"/>
      <c r="J85" s="58"/>
      <c r="K85" s="53"/>
    </row>
    <row r="86" spans="1:11" x14ac:dyDescent="0.2">
      <c r="A86" s="129"/>
      <c r="B86" s="132"/>
      <c r="C86" s="47" t="s">
        <v>114</v>
      </c>
      <c r="D86" s="135"/>
      <c r="E86" s="138"/>
      <c r="F86" s="123"/>
      <c r="G86" s="123"/>
      <c r="H86" s="123"/>
      <c r="I86" s="126"/>
      <c r="J86" s="58"/>
      <c r="K86" s="53"/>
    </row>
    <row r="87" spans="1:11" x14ac:dyDescent="0.2">
      <c r="A87" s="127" t="s">
        <v>68</v>
      </c>
      <c r="B87" s="130" t="s">
        <v>113</v>
      </c>
      <c r="C87" s="47" t="s">
        <v>114</v>
      </c>
      <c r="D87" s="133" t="s">
        <v>5</v>
      </c>
      <c r="E87" s="136"/>
      <c r="F87" s="121" t="str">
        <f t="shared" ref="F87" si="12">IFERROR(ROUND(AVERAGE(K87:K91),2),"0")</f>
        <v>0</v>
      </c>
      <c r="G87" s="121">
        <f>ROUND(E87*F87,2)</f>
        <v>0</v>
      </c>
      <c r="H87" s="121">
        <f>ROUND(G87*$D$7,2)</f>
        <v>0</v>
      </c>
      <c r="I87" s="124"/>
      <c r="J87" s="58"/>
      <c r="K87" s="53"/>
    </row>
    <row r="88" spans="1:11" x14ac:dyDescent="0.2">
      <c r="A88" s="128"/>
      <c r="B88" s="131"/>
      <c r="C88" s="47" t="s">
        <v>114</v>
      </c>
      <c r="D88" s="134"/>
      <c r="E88" s="137"/>
      <c r="F88" s="122"/>
      <c r="G88" s="122"/>
      <c r="H88" s="122"/>
      <c r="I88" s="125"/>
      <c r="J88" s="58"/>
      <c r="K88" s="53"/>
    </row>
    <row r="89" spans="1:11" x14ac:dyDescent="0.2">
      <c r="A89" s="128"/>
      <c r="B89" s="131"/>
      <c r="C89" s="47" t="s">
        <v>114</v>
      </c>
      <c r="D89" s="134"/>
      <c r="E89" s="137"/>
      <c r="F89" s="122"/>
      <c r="G89" s="122"/>
      <c r="H89" s="122"/>
      <c r="I89" s="125"/>
      <c r="J89" s="58"/>
      <c r="K89" s="53"/>
    </row>
    <row r="90" spans="1:11" x14ac:dyDescent="0.2">
      <c r="A90" s="128"/>
      <c r="B90" s="131"/>
      <c r="C90" s="47" t="s">
        <v>114</v>
      </c>
      <c r="D90" s="134"/>
      <c r="E90" s="137"/>
      <c r="F90" s="122"/>
      <c r="G90" s="122"/>
      <c r="H90" s="122"/>
      <c r="I90" s="125"/>
      <c r="J90" s="58"/>
      <c r="K90" s="53"/>
    </row>
    <row r="91" spans="1:11" x14ac:dyDescent="0.2">
      <c r="A91" s="129"/>
      <c r="B91" s="132"/>
      <c r="C91" s="47" t="s">
        <v>114</v>
      </c>
      <c r="D91" s="135"/>
      <c r="E91" s="138"/>
      <c r="F91" s="123"/>
      <c r="G91" s="123"/>
      <c r="H91" s="123"/>
      <c r="I91" s="126"/>
      <c r="J91" s="58"/>
      <c r="K91" s="53"/>
    </row>
    <row r="92" spans="1:11" x14ac:dyDescent="0.2">
      <c r="A92" s="127" t="s">
        <v>69</v>
      </c>
      <c r="B92" s="130" t="s">
        <v>113</v>
      </c>
      <c r="C92" s="47" t="s">
        <v>114</v>
      </c>
      <c r="D92" s="133" t="s">
        <v>5</v>
      </c>
      <c r="E92" s="136"/>
      <c r="F92" s="121" t="str">
        <f t="shared" ref="F92" si="13">IFERROR(ROUND(AVERAGE(K92:K96),2),"0")</f>
        <v>0</v>
      </c>
      <c r="G92" s="121">
        <f>ROUND(E92*F92,2)</f>
        <v>0</v>
      </c>
      <c r="H92" s="121">
        <f>ROUND(G92*$D$7,2)</f>
        <v>0</v>
      </c>
      <c r="I92" s="124"/>
      <c r="J92" s="58"/>
      <c r="K92" s="53"/>
    </row>
    <row r="93" spans="1:11" x14ac:dyDescent="0.2">
      <c r="A93" s="128"/>
      <c r="B93" s="131"/>
      <c r="C93" s="47" t="s">
        <v>114</v>
      </c>
      <c r="D93" s="134"/>
      <c r="E93" s="137"/>
      <c r="F93" s="122"/>
      <c r="G93" s="122"/>
      <c r="H93" s="122"/>
      <c r="I93" s="125"/>
      <c r="J93" s="58"/>
      <c r="K93" s="53"/>
    </row>
    <row r="94" spans="1:11" x14ac:dyDescent="0.2">
      <c r="A94" s="128"/>
      <c r="B94" s="131"/>
      <c r="C94" s="47" t="s">
        <v>114</v>
      </c>
      <c r="D94" s="134"/>
      <c r="E94" s="137"/>
      <c r="F94" s="122"/>
      <c r="G94" s="122"/>
      <c r="H94" s="122"/>
      <c r="I94" s="125"/>
      <c r="J94" s="58"/>
      <c r="K94" s="53"/>
    </row>
    <row r="95" spans="1:11" x14ac:dyDescent="0.2">
      <c r="A95" s="128"/>
      <c r="B95" s="131"/>
      <c r="C95" s="47" t="s">
        <v>114</v>
      </c>
      <c r="D95" s="134"/>
      <c r="E95" s="137"/>
      <c r="F95" s="122"/>
      <c r="G95" s="122"/>
      <c r="H95" s="122"/>
      <c r="I95" s="125"/>
      <c r="J95" s="58"/>
      <c r="K95" s="53"/>
    </row>
    <row r="96" spans="1:11" x14ac:dyDescent="0.2">
      <c r="A96" s="129"/>
      <c r="B96" s="132"/>
      <c r="C96" s="47" t="s">
        <v>114</v>
      </c>
      <c r="D96" s="135"/>
      <c r="E96" s="138"/>
      <c r="F96" s="123"/>
      <c r="G96" s="123"/>
      <c r="H96" s="123"/>
      <c r="I96" s="126"/>
      <c r="J96" s="58"/>
      <c r="K96" s="53"/>
    </row>
    <row r="97" spans="1:11" x14ac:dyDescent="0.2">
      <c r="A97" s="127" t="s">
        <v>70</v>
      </c>
      <c r="B97" s="130" t="s">
        <v>113</v>
      </c>
      <c r="C97" s="47" t="s">
        <v>114</v>
      </c>
      <c r="D97" s="133" t="s">
        <v>5</v>
      </c>
      <c r="E97" s="136"/>
      <c r="F97" s="121" t="str">
        <f t="shared" ref="F97" si="14">IFERROR(ROUND(AVERAGE(K97:K101),2),"0")</f>
        <v>0</v>
      </c>
      <c r="G97" s="121">
        <f>ROUND(E97*F97,2)</f>
        <v>0</v>
      </c>
      <c r="H97" s="121">
        <f>ROUND(G97*$D$7,2)</f>
        <v>0</v>
      </c>
      <c r="I97" s="124"/>
      <c r="J97" s="58"/>
      <c r="K97" s="53"/>
    </row>
    <row r="98" spans="1:11" x14ac:dyDescent="0.2">
      <c r="A98" s="128"/>
      <c r="B98" s="131"/>
      <c r="C98" s="47" t="s">
        <v>114</v>
      </c>
      <c r="D98" s="134"/>
      <c r="E98" s="137"/>
      <c r="F98" s="122"/>
      <c r="G98" s="122"/>
      <c r="H98" s="122"/>
      <c r="I98" s="125"/>
      <c r="J98" s="58"/>
      <c r="K98" s="53"/>
    </row>
    <row r="99" spans="1:11" x14ac:dyDescent="0.2">
      <c r="A99" s="128"/>
      <c r="B99" s="131"/>
      <c r="C99" s="47" t="s">
        <v>114</v>
      </c>
      <c r="D99" s="134"/>
      <c r="E99" s="137"/>
      <c r="F99" s="122"/>
      <c r="G99" s="122"/>
      <c r="H99" s="122"/>
      <c r="I99" s="125"/>
      <c r="J99" s="58"/>
      <c r="K99" s="53"/>
    </row>
    <row r="100" spans="1:11" x14ac:dyDescent="0.2">
      <c r="A100" s="128"/>
      <c r="B100" s="131"/>
      <c r="C100" s="47" t="s">
        <v>114</v>
      </c>
      <c r="D100" s="134"/>
      <c r="E100" s="137"/>
      <c r="F100" s="122"/>
      <c r="G100" s="122"/>
      <c r="H100" s="122"/>
      <c r="I100" s="125"/>
      <c r="J100" s="58"/>
      <c r="K100" s="53"/>
    </row>
    <row r="101" spans="1:11" x14ac:dyDescent="0.2">
      <c r="A101" s="129"/>
      <c r="B101" s="132"/>
      <c r="C101" s="47" t="s">
        <v>114</v>
      </c>
      <c r="D101" s="135"/>
      <c r="E101" s="138"/>
      <c r="F101" s="123"/>
      <c r="G101" s="123"/>
      <c r="H101" s="123"/>
      <c r="I101" s="126"/>
      <c r="J101" s="58"/>
      <c r="K101" s="53"/>
    </row>
    <row r="102" spans="1:11" x14ac:dyDescent="0.2">
      <c r="A102" s="127" t="s">
        <v>75</v>
      </c>
      <c r="B102" s="130" t="s">
        <v>113</v>
      </c>
      <c r="C102" s="47" t="s">
        <v>114</v>
      </c>
      <c r="D102" s="133" t="s">
        <v>5</v>
      </c>
      <c r="E102" s="136"/>
      <c r="F102" s="121" t="str">
        <f t="shared" ref="F102" si="15">IFERROR(ROUND(AVERAGE(K102:K106),2),"0")</f>
        <v>0</v>
      </c>
      <c r="G102" s="121">
        <f>ROUND(E102*F102,2)</f>
        <v>0</v>
      </c>
      <c r="H102" s="121">
        <f>ROUND(G102*$D$7,2)</f>
        <v>0</v>
      </c>
      <c r="I102" s="124"/>
      <c r="J102" s="58"/>
      <c r="K102" s="53"/>
    </row>
    <row r="103" spans="1:11" x14ac:dyDescent="0.2">
      <c r="A103" s="128"/>
      <c r="B103" s="131"/>
      <c r="C103" s="47" t="s">
        <v>114</v>
      </c>
      <c r="D103" s="134"/>
      <c r="E103" s="137"/>
      <c r="F103" s="122"/>
      <c r="G103" s="122"/>
      <c r="H103" s="122"/>
      <c r="I103" s="125"/>
      <c r="J103" s="58"/>
      <c r="K103" s="53"/>
    </row>
    <row r="104" spans="1:11" x14ac:dyDescent="0.2">
      <c r="A104" s="128"/>
      <c r="B104" s="131"/>
      <c r="C104" s="47" t="s">
        <v>114</v>
      </c>
      <c r="D104" s="134"/>
      <c r="E104" s="137"/>
      <c r="F104" s="122"/>
      <c r="G104" s="122"/>
      <c r="H104" s="122"/>
      <c r="I104" s="125"/>
      <c r="J104" s="58"/>
      <c r="K104" s="53"/>
    </row>
    <row r="105" spans="1:11" x14ac:dyDescent="0.2">
      <c r="A105" s="128"/>
      <c r="B105" s="131"/>
      <c r="C105" s="47" t="s">
        <v>114</v>
      </c>
      <c r="D105" s="134"/>
      <c r="E105" s="137"/>
      <c r="F105" s="122"/>
      <c r="G105" s="122"/>
      <c r="H105" s="122"/>
      <c r="I105" s="125"/>
      <c r="J105" s="58"/>
      <c r="K105" s="53"/>
    </row>
    <row r="106" spans="1:11" x14ac:dyDescent="0.2">
      <c r="A106" s="129"/>
      <c r="B106" s="132"/>
      <c r="C106" s="47" t="s">
        <v>114</v>
      </c>
      <c r="D106" s="135"/>
      <c r="E106" s="138"/>
      <c r="F106" s="123"/>
      <c r="G106" s="123"/>
      <c r="H106" s="123"/>
      <c r="I106" s="126"/>
      <c r="J106" s="58"/>
      <c r="K106" s="53"/>
    </row>
    <row r="107" spans="1:11" x14ac:dyDescent="0.2">
      <c r="A107" s="127" t="s">
        <v>76</v>
      </c>
      <c r="B107" s="130" t="s">
        <v>113</v>
      </c>
      <c r="C107" s="47" t="s">
        <v>114</v>
      </c>
      <c r="D107" s="133" t="s">
        <v>5</v>
      </c>
      <c r="E107" s="136"/>
      <c r="F107" s="121" t="str">
        <f t="shared" ref="F107" si="16">IFERROR(ROUND(AVERAGE(K107:K111),2),"0")</f>
        <v>0</v>
      </c>
      <c r="G107" s="121">
        <f>ROUND(E107*F107,2)</f>
        <v>0</v>
      </c>
      <c r="H107" s="121">
        <f>ROUND(G107*$D$7,2)</f>
        <v>0</v>
      </c>
      <c r="I107" s="124"/>
      <c r="J107" s="58"/>
      <c r="K107" s="53"/>
    </row>
    <row r="108" spans="1:11" x14ac:dyDescent="0.2">
      <c r="A108" s="128"/>
      <c r="B108" s="131"/>
      <c r="C108" s="47" t="s">
        <v>114</v>
      </c>
      <c r="D108" s="134"/>
      <c r="E108" s="137"/>
      <c r="F108" s="122"/>
      <c r="G108" s="122"/>
      <c r="H108" s="122"/>
      <c r="I108" s="125"/>
      <c r="J108" s="58"/>
      <c r="K108" s="53"/>
    </row>
    <row r="109" spans="1:11" x14ac:dyDescent="0.2">
      <c r="A109" s="128"/>
      <c r="B109" s="131"/>
      <c r="C109" s="47" t="s">
        <v>114</v>
      </c>
      <c r="D109" s="134"/>
      <c r="E109" s="137"/>
      <c r="F109" s="122"/>
      <c r="G109" s="122"/>
      <c r="H109" s="122"/>
      <c r="I109" s="125"/>
      <c r="J109" s="58"/>
      <c r="K109" s="53"/>
    </row>
    <row r="110" spans="1:11" x14ac:dyDescent="0.2">
      <c r="A110" s="128"/>
      <c r="B110" s="131"/>
      <c r="C110" s="47" t="s">
        <v>114</v>
      </c>
      <c r="D110" s="134"/>
      <c r="E110" s="137"/>
      <c r="F110" s="122"/>
      <c r="G110" s="122"/>
      <c r="H110" s="122"/>
      <c r="I110" s="125"/>
      <c r="J110" s="58"/>
      <c r="K110" s="53"/>
    </row>
    <row r="111" spans="1:11" x14ac:dyDescent="0.2">
      <c r="A111" s="129"/>
      <c r="B111" s="132"/>
      <c r="C111" s="47" t="s">
        <v>114</v>
      </c>
      <c r="D111" s="135"/>
      <c r="E111" s="138"/>
      <c r="F111" s="123"/>
      <c r="G111" s="123"/>
      <c r="H111" s="123"/>
      <c r="I111" s="126"/>
      <c r="J111" s="58"/>
      <c r="K111" s="53"/>
    </row>
    <row r="112" spans="1:11" x14ac:dyDescent="0.2">
      <c r="A112" s="127" t="s">
        <v>77</v>
      </c>
      <c r="B112" s="130" t="s">
        <v>113</v>
      </c>
      <c r="C112" s="47" t="s">
        <v>114</v>
      </c>
      <c r="D112" s="133" t="s">
        <v>5</v>
      </c>
      <c r="E112" s="136"/>
      <c r="F112" s="121" t="str">
        <f t="shared" ref="F112" si="17">IFERROR(ROUND(AVERAGE(K112:K116),2),"0")</f>
        <v>0</v>
      </c>
      <c r="G112" s="121">
        <f>ROUND(E112*F112,2)</f>
        <v>0</v>
      </c>
      <c r="H112" s="121">
        <f>ROUND(G112*$D$7,2)</f>
        <v>0</v>
      </c>
      <c r="I112" s="124"/>
      <c r="J112" s="58"/>
      <c r="K112" s="53"/>
    </row>
    <row r="113" spans="1:11" x14ac:dyDescent="0.2">
      <c r="A113" s="128"/>
      <c r="B113" s="131"/>
      <c r="C113" s="47" t="s">
        <v>114</v>
      </c>
      <c r="D113" s="134"/>
      <c r="E113" s="137"/>
      <c r="F113" s="122"/>
      <c r="G113" s="122"/>
      <c r="H113" s="122"/>
      <c r="I113" s="125"/>
      <c r="J113" s="58"/>
      <c r="K113" s="53"/>
    </row>
    <row r="114" spans="1:11" x14ac:dyDescent="0.2">
      <c r="A114" s="128"/>
      <c r="B114" s="131"/>
      <c r="C114" s="47" t="s">
        <v>114</v>
      </c>
      <c r="D114" s="134"/>
      <c r="E114" s="137"/>
      <c r="F114" s="122"/>
      <c r="G114" s="122"/>
      <c r="H114" s="122"/>
      <c r="I114" s="125"/>
      <c r="J114" s="58"/>
      <c r="K114" s="53"/>
    </row>
    <row r="115" spans="1:11" x14ac:dyDescent="0.2">
      <c r="A115" s="128"/>
      <c r="B115" s="131"/>
      <c r="C115" s="47" t="s">
        <v>114</v>
      </c>
      <c r="D115" s="134"/>
      <c r="E115" s="137"/>
      <c r="F115" s="122"/>
      <c r="G115" s="122"/>
      <c r="H115" s="122"/>
      <c r="I115" s="125"/>
      <c r="J115" s="58"/>
      <c r="K115" s="53"/>
    </row>
    <row r="116" spans="1:11" x14ac:dyDescent="0.2">
      <c r="A116" s="129"/>
      <c r="B116" s="132"/>
      <c r="C116" s="47" t="s">
        <v>114</v>
      </c>
      <c r="D116" s="135"/>
      <c r="E116" s="138"/>
      <c r="F116" s="123"/>
      <c r="G116" s="123"/>
      <c r="H116" s="123"/>
      <c r="I116" s="126"/>
      <c r="J116" s="58"/>
      <c r="K116" s="53"/>
    </row>
    <row r="117" spans="1:11" x14ac:dyDescent="0.2">
      <c r="A117" s="127" t="s">
        <v>78</v>
      </c>
      <c r="B117" s="130" t="s">
        <v>113</v>
      </c>
      <c r="C117" s="47" t="s">
        <v>114</v>
      </c>
      <c r="D117" s="133" t="s">
        <v>5</v>
      </c>
      <c r="E117" s="136"/>
      <c r="F117" s="121" t="str">
        <f t="shared" ref="F117" si="18">IFERROR(ROUND(AVERAGE(K117:K121),2),"0")</f>
        <v>0</v>
      </c>
      <c r="G117" s="121">
        <f>ROUND(E117*F117,2)</f>
        <v>0</v>
      </c>
      <c r="H117" s="121">
        <f>ROUND(G117*$D$7,2)</f>
        <v>0</v>
      </c>
      <c r="I117" s="124"/>
      <c r="J117" s="58"/>
      <c r="K117" s="53"/>
    </row>
    <row r="118" spans="1:11" x14ac:dyDescent="0.2">
      <c r="A118" s="128"/>
      <c r="B118" s="131"/>
      <c r="C118" s="47" t="s">
        <v>114</v>
      </c>
      <c r="D118" s="134"/>
      <c r="E118" s="137"/>
      <c r="F118" s="122"/>
      <c r="G118" s="122"/>
      <c r="H118" s="122"/>
      <c r="I118" s="125"/>
      <c r="J118" s="58"/>
      <c r="K118" s="53"/>
    </row>
    <row r="119" spans="1:11" x14ac:dyDescent="0.2">
      <c r="A119" s="128"/>
      <c r="B119" s="131"/>
      <c r="C119" s="47" t="s">
        <v>114</v>
      </c>
      <c r="D119" s="134"/>
      <c r="E119" s="137"/>
      <c r="F119" s="122"/>
      <c r="G119" s="122"/>
      <c r="H119" s="122"/>
      <c r="I119" s="125"/>
      <c r="J119" s="58"/>
      <c r="K119" s="53"/>
    </row>
    <row r="120" spans="1:11" x14ac:dyDescent="0.2">
      <c r="A120" s="128"/>
      <c r="B120" s="131"/>
      <c r="C120" s="47" t="s">
        <v>114</v>
      </c>
      <c r="D120" s="134"/>
      <c r="E120" s="137"/>
      <c r="F120" s="122"/>
      <c r="G120" s="122"/>
      <c r="H120" s="122"/>
      <c r="I120" s="125"/>
      <c r="J120" s="58"/>
      <c r="K120" s="53"/>
    </row>
    <row r="121" spans="1:11" x14ac:dyDescent="0.2">
      <c r="A121" s="129"/>
      <c r="B121" s="132"/>
      <c r="C121" s="47" t="s">
        <v>114</v>
      </c>
      <c r="D121" s="135"/>
      <c r="E121" s="138"/>
      <c r="F121" s="123"/>
      <c r="G121" s="123"/>
      <c r="H121" s="123"/>
      <c r="I121" s="126"/>
      <c r="J121" s="58"/>
      <c r="K121" s="53"/>
    </row>
    <row r="122" spans="1:11" x14ac:dyDescent="0.2">
      <c r="A122" s="127" t="s">
        <v>79</v>
      </c>
      <c r="B122" s="130" t="s">
        <v>113</v>
      </c>
      <c r="C122" s="47" t="s">
        <v>114</v>
      </c>
      <c r="D122" s="133" t="s">
        <v>5</v>
      </c>
      <c r="E122" s="136"/>
      <c r="F122" s="121" t="str">
        <f t="shared" ref="F122" si="19">IFERROR(ROUND(AVERAGE(K122:K126),2),"0")</f>
        <v>0</v>
      </c>
      <c r="G122" s="121">
        <f>ROUND(E122*F122,2)</f>
        <v>0</v>
      </c>
      <c r="H122" s="121">
        <f>ROUND(G122*$D$7,2)</f>
        <v>0</v>
      </c>
      <c r="I122" s="124"/>
      <c r="J122" s="58"/>
      <c r="K122" s="53"/>
    </row>
    <row r="123" spans="1:11" x14ac:dyDescent="0.2">
      <c r="A123" s="128"/>
      <c r="B123" s="131"/>
      <c r="C123" s="47" t="s">
        <v>114</v>
      </c>
      <c r="D123" s="134"/>
      <c r="E123" s="137"/>
      <c r="F123" s="122"/>
      <c r="G123" s="122"/>
      <c r="H123" s="122"/>
      <c r="I123" s="125"/>
      <c r="J123" s="58"/>
      <c r="K123" s="53"/>
    </row>
    <row r="124" spans="1:11" x14ac:dyDescent="0.2">
      <c r="A124" s="128"/>
      <c r="B124" s="131"/>
      <c r="C124" s="47" t="s">
        <v>114</v>
      </c>
      <c r="D124" s="134"/>
      <c r="E124" s="137"/>
      <c r="F124" s="122"/>
      <c r="G124" s="122"/>
      <c r="H124" s="122"/>
      <c r="I124" s="125"/>
      <c r="J124" s="58"/>
      <c r="K124" s="53"/>
    </row>
    <row r="125" spans="1:11" x14ac:dyDescent="0.2">
      <c r="A125" s="128"/>
      <c r="B125" s="131"/>
      <c r="C125" s="47" t="s">
        <v>114</v>
      </c>
      <c r="D125" s="134"/>
      <c r="E125" s="137"/>
      <c r="F125" s="122"/>
      <c r="G125" s="122"/>
      <c r="H125" s="122"/>
      <c r="I125" s="125"/>
      <c r="J125" s="58"/>
      <c r="K125" s="53"/>
    </row>
    <row r="126" spans="1:11" x14ac:dyDescent="0.2">
      <c r="A126" s="129"/>
      <c r="B126" s="132"/>
      <c r="C126" s="47" t="s">
        <v>114</v>
      </c>
      <c r="D126" s="135"/>
      <c r="E126" s="138"/>
      <c r="F126" s="123"/>
      <c r="G126" s="123"/>
      <c r="H126" s="123"/>
      <c r="I126" s="126"/>
      <c r="J126" s="58"/>
      <c r="K126" s="53"/>
    </row>
    <row r="127" spans="1:11" ht="12.75" customHeight="1" x14ac:dyDescent="0.2">
      <c r="A127" s="48" t="s">
        <v>71</v>
      </c>
      <c r="B127" s="140" t="s">
        <v>81</v>
      </c>
      <c r="C127" s="141"/>
      <c r="D127" s="141"/>
      <c r="E127" s="141"/>
      <c r="F127" s="142"/>
      <c r="G127" s="71">
        <f>SUM(G128,G135,G142,G149,G156,G163,G170,G177,G184,G191)</f>
        <v>0</v>
      </c>
      <c r="H127" s="71">
        <f>SUM(H128,H135,H142,H149,H156,H163,H170,H177,H184,H191)</f>
        <v>0</v>
      </c>
      <c r="I127" s="57"/>
      <c r="J127" s="42"/>
    </row>
    <row r="128" spans="1:11" x14ac:dyDescent="0.2">
      <c r="A128" s="118" t="s">
        <v>174</v>
      </c>
      <c r="B128" s="115" t="s">
        <v>145</v>
      </c>
      <c r="C128" s="59" t="s">
        <v>146</v>
      </c>
      <c r="D128" s="60"/>
      <c r="E128" s="61"/>
      <c r="F128" s="54"/>
      <c r="G128" s="72">
        <f>SUM(G129:G134)</f>
        <v>0</v>
      </c>
      <c r="H128" s="72">
        <f>ROUND(G128*$D$7,2)</f>
        <v>0</v>
      </c>
      <c r="I128" s="115"/>
    </row>
    <row r="129" spans="1:9" x14ac:dyDescent="0.2">
      <c r="A129" s="119"/>
      <c r="B129" s="116"/>
      <c r="C129" s="62" t="s">
        <v>147</v>
      </c>
      <c r="D129" s="63"/>
      <c r="E129" s="64"/>
      <c r="F129" s="53"/>
      <c r="G129" s="73">
        <f t="shared" ref="G129:G134" si="20">ROUND(E129*F129,2)</f>
        <v>0</v>
      </c>
      <c r="H129" s="65"/>
      <c r="I129" s="116"/>
    </row>
    <row r="130" spans="1:9" ht="13.5" customHeight="1" x14ac:dyDescent="0.2">
      <c r="A130" s="119"/>
      <c r="B130" s="116"/>
      <c r="C130" s="62" t="s">
        <v>148</v>
      </c>
      <c r="D130" s="63"/>
      <c r="E130" s="64"/>
      <c r="F130" s="53"/>
      <c r="G130" s="73">
        <f t="shared" si="20"/>
        <v>0</v>
      </c>
      <c r="H130" s="65"/>
      <c r="I130" s="116"/>
    </row>
    <row r="131" spans="1:9" x14ac:dyDescent="0.2">
      <c r="A131" s="119"/>
      <c r="B131" s="116"/>
      <c r="C131" s="62" t="s">
        <v>149</v>
      </c>
      <c r="D131" s="63"/>
      <c r="E131" s="64"/>
      <c r="F131" s="53"/>
      <c r="G131" s="73">
        <f t="shared" si="20"/>
        <v>0</v>
      </c>
      <c r="H131" s="65"/>
      <c r="I131" s="116"/>
    </row>
    <row r="132" spans="1:9" x14ac:dyDescent="0.2">
      <c r="A132" s="119"/>
      <c r="B132" s="116"/>
      <c r="C132" s="62" t="s">
        <v>150</v>
      </c>
      <c r="D132" s="63"/>
      <c r="E132" s="64"/>
      <c r="F132" s="53"/>
      <c r="G132" s="73">
        <f t="shared" si="20"/>
        <v>0</v>
      </c>
      <c r="H132" s="65"/>
      <c r="I132" s="116"/>
    </row>
    <row r="133" spans="1:9" x14ac:dyDescent="0.2">
      <c r="A133" s="119"/>
      <c r="B133" s="116"/>
      <c r="C133" s="65" t="s">
        <v>151</v>
      </c>
      <c r="D133" s="63"/>
      <c r="E133" s="64"/>
      <c r="F133" s="53"/>
      <c r="G133" s="73">
        <f t="shared" si="20"/>
        <v>0</v>
      </c>
      <c r="H133" s="65"/>
      <c r="I133" s="116"/>
    </row>
    <row r="134" spans="1:9" x14ac:dyDescent="0.2">
      <c r="A134" s="120"/>
      <c r="B134" s="117"/>
      <c r="C134" s="65" t="s">
        <v>151</v>
      </c>
      <c r="D134" s="63"/>
      <c r="E134" s="64"/>
      <c r="F134" s="53"/>
      <c r="G134" s="73">
        <f t="shared" si="20"/>
        <v>0</v>
      </c>
      <c r="H134" s="65"/>
      <c r="I134" s="117"/>
    </row>
    <row r="135" spans="1:9" ht="12.75" customHeight="1" x14ac:dyDescent="0.2">
      <c r="A135" s="118" t="s">
        <v>175</v>
      </c>
      <c r="B135" s="115" t="s">
        <v>145</v>
      </c>
      <c r="C135" s="59" t="s">
        <v>146</v>
      </c>
      <c r="D135" s="60"/>
      <c r="E135" s="61"/>
      <c r="F135" s="54"/>
      <c r="G135" s="72">
        <f>SUM(G136:G141)</f>
        <v>0</v>
      </c>
      <c r="H135" s="72">
        <f>ROUND(G135*$D$7,2)</f>
        <v>0</v>
      </c>
      <c r="I135" s="115"/>
    </row>
    <row r="136" spans="1:9" x14ac:dyDescent="0.2">
      <c r="A136" s="119"/>
      <c r="B136" s="116"/>
      <c r="C136" s="62" t="s">
        <v>147</v>
      </c>
      <c r="D136" s="63"/>
      <c r="E136" s="64"/>
      <c r="F136" s="53"/>
      <c r="G136" s="73">
        <f t="shared" ref="G136:G141" si="21">ROUND(E136*F136,2)</f>
        <v>0</v>
      </c>
      <c r="H136" s="65"/>
      <c r="I136" s="116"/>
    </row>
    <row r="137" spans="1:9" x14ac:dyDescent="0.2">
      <c r="A137" s="119"/>
      <c r="B137" s="116"/>
      <c r="C137" s="62" t="s">
        <v>148</v>
      </c>
      <c r="D137" s="63"/>
      <c r="E137" s="64"/>
      <c r="F137" s="53"/>
      <c r="G137" s="73">
        <f t="shared" si="21"/>
        <v>0</v>
      </c>
      <c r="H137" s="65"/>
      <c r="I137" s="116"/>
    </row>
    <row r="138" spans="1:9" x14ac:dyDescent="0.2">
      <c r="A138" s="119"/>
      <c r="B138" s="116"/>
      <c r="C138" s="62" t="s">
        <v>149</v>
      </c>
      <c r="D138" s="63"/>
      <c r="E138" s="64"/>
      <c r="F138" s="53"/>
      <c r="G138" s="73">
        <f t="shared" si="21"/>
        <v>0</v>
      </c>
      <c r="H138" s="65"/>
      <c r="I138" s="116"/>
    </row>
    <row r="139" spans="1:9" x14ac:dyDescent="0.2">
      <c r="A139" s="119"/>
      <c r="B139" s="116"/>
      <c r="C139" s="62" t="s">
        <v>150</v>
      </c>
      <c r="D139" s="63"/>
      <c r="E139" s="64"/>
      <c r="F139" s="53"/>
      <c r="G139" s="73">
        <f t="shared" si="21"/>
        <v>0</v>
      </c>
      <c r="H139" s="65"/>
      <c r="I139" s="116"/>
    </row>
    <row r="140" spans="1:9" x14ac:dyDescent="0.2">
      <c r="A140" s="119"/>
      <c r="B140" s="116"/>
      <c r="C140" s="65" t="s">
        <v>151</v>
      </c>
      <c r="D140" s="63"/>
      <c r="E140" s="64"/>
      <c r="F140" s="53"/>
      <c r="G140" s="73">
        <f t="shared" si="21"/>
        <v>0</v>
      </c>
      <c r="H140" s="65"/>
      <c r="I140" s="116"/>
    </row>
    <row r="141" spans="1:9" x14ac:dyDescent="0.2">
      <c r="A141" s="120"/>
      <c r="B141" s="117"/>
      <c r="C141" s="65" t="s">
        <v>151</v>
      </c>
      <c r="D141" s="63"/>
      <c r="E141" s="64"/>
      <c r="F141" s="53"/>
      <c r="G141" s="73">
        <f t="shared" si="21"/>
        <v>0</v>
      </c>
      <c r="H141" s="65"/>
      <c r="I141" s="117"/>
    </row>
    <row r="142" spans="1:9" ht="12.75" customHeight="1" x14ac:dyDescent="0.2">
      <c r="A142" s="118" t="s">
        <v>176</v>
      </c>
      <c r="B142" s="115" t="s">
        <v>145</v>
      </c>
      <c r="C142" s="59" t="s">
        <v>146</v>
      </c>
      <c r="D142" s="60"/>
      <c r="E142" s="61"/>
      <c r="F142" s="54"/>
      <c r="G142" s="72">
        <f>SUM(G143:G148)</f>
        <v>0</v>
      </c>
      <c r="H142" s="72">
        <f>ROUND(G142*$D$7,2)</f>
        <v>0</v>
      </c>
      <c r="I142" s="115"/>
    </row>
    <row r="143" spans="1:9" x14ac:dyDescent="0.2">
      <c r="A143" s="119"/>
      <c r="B143" s="116"/>
      <c r="C143" s="62" t="s">
        <v>147</v>
      </c>
      <c r="D143" s="63"/>
      <c r="E143" s="64"/>
      <c r="F143" s="53"/>
      <c r="G143" s="73">
        <f t="shared" ref="G143:G148" si="22">ROUND(E143*F143,2)</f>
        <v>0</v>
      </c>
      <c r="H143" s="65"/>
      <c r="I143" s="116"/>
    </row>
    <row r="144" spans="1:9" x14ac:dyDescent="0.2">
      <c r="A144" s="119"/>
      <c r="B144" s="116"/>
      <c r="C144" s="62" t="s">
        <v>148</v>
      </c>
      <c r="D144" s="63"/>
      <c r="E144" s="64"/>
      <c r="F144" s="53"/>
      <c r="G144" s="73">
        <f t="shared" si="22"/>
        <v>0</v>
      </c>
      <c r="H144" s="65"/>
      <c r="I144" s="116"/>
    </row>
    <row r="145" spans="1:9" x14ac:dyDescent="0.2">
      <c r="A145" s="119"/>
      <c r="B145" s="116"/>
      <c r="C145" s="62" t="s">
        <v>149</v>
      </c>
      <c r="D145" s="63"/>
      <c r="E145" s="64"/>
      <c r="F145" s="53"/>
      <c r="G145" s="73">
        <f t="shared" si="22"/>
        <v>0</v>
      </c>
      <c r="H145" s="65"/>
      <c r="I145" s="116"/>
    </row>
    <row r="146" spans="1:9" x14ac:dyDescent="0.2">
      <c r="A146" s="119"/>
      <c r="B146" s="116"/>
      <c r="C146" s="62" t="s">
        <v>150</v>
      </c>
      <c r="D146" s="63"/>
      <c r="E146" s="64"/>
      <c r="F146" s="53"/>
      <c r="G146" s="73">
        <f t="shared" si="22"/>
        <v>0</v>
      </c>
      <c r="H146" s="65"/>
      <c r="I146" s="116"/>
    </row>
    <row r="147" spans="1:9" x14ac:dyDescent="0.2">
      <c r="A147" s="119"/>
      <c r="B147" s="116"/>
      <c r="C147" s="65" t="s">
        <v>151</v>
      </c>
      <c r="D147" s="63"/>
      <c r="E147" s="64"/>
      <c r="F147" s="53"/>
      <c r="G147" s="73">
        <f t="shared" si="22"/>
        <v>0</v>
      </c>
      <c r="H147" s="65"/>
      <c r="I147" s="116"/>
    </row>
    <row r="148" spans="1:9" x14ac:dyDescent="0.2">
      <c r="A148" s="120"/>
      <c r="B148" s="117"/>
      <c r="C148" s="65" t="s">
        <v>151</v>
      </c>
      <c r="D148" s="63"/>
      <c r="E148" s="64"/>
      <c r="F148" s="53"/>
      <c r="G148" s="73">
        <f t="shared" si="22"/>
        <v>0</v>
      </c>
      <c r="H148" s="65"/>
      <c r="I148" s="117"/>
    </row>
    <row r="149" spans="1:9" ht="12.75" customHeight="1" x14ac:dyDescent="0.2">
      <c r="A149" s="118" t="s">
        <v>177</v>
      </c>
      <c r="B149" s="115" t="s">
        <v>145</v>
      </c>
      <c r="C149" s="59" t="s">
        <v>146</v>
      </c>
      <c r="D149" s="60"/>
      <c r="E149" s="61"/>
      <c r="F149" s="54"/>
      <c r="G149" s="72">
        <f>SUM(G150:G155)</f>
        <v>0</v>
      </c>
      <c r="H149" s="72">
        <f>ROUND(G149*$D$7,2)</f>
        <v>0</v>
      </c>
      <c r="I149" s="115"/>
    </row>
    <row r="150" spans="1:9" ht="12.75" customHeight="1" x14ac:dyDescent="0.2">
      <c r="A150" s="119"/>
      <c r="B150" s="116"/>
      <c r="C150" s="62" t="s">
        <v>147</v>
      </c>
      <c r="D150" s="63"/>
      <c r="E150" s="64"/>
      <c r="F150" s="53"/>
      <c r="G150" s="73">
        <f t="shared" ref="G150:G155" si="23">ROUND(E150*F150,2)</f>
        <v>0</v>
      </c>
      <c r="H150" s="65"/>
      <c r="I150" s="116"/>
    </row>
    <row r="151" spans="1:9" ht="12.75" customHeight="1" x14ac:dyDescent="0.2">
      <c r="A151" s="119"/>
      <c r="B151" s="116"/>
      <c r="C151" s="62" t="s">
        <v>148</v>
      </c>
      <c r="D151" s="63"/>
      <c r="E151" s="64"/>
      <c r="F151" s="53"/>
      <c r="G151" s="73">
        <f t="shared" si="23"/>
        <v>0</v>
      </c>
      <c r="H151" s="65"/>
      <c r="I151" s="116"/>
    </row>
    <row r="152" spans="1:9" ht="12.75" customHeight="1" x14ac:dyDescent="0.2">
      <c r="A152" s="119"/>
      <c r="B152" s="116"/>
      <c r="C152" s="62" t="s">
        <v>149</v>
      </c>
      <c r="D152" s="63"/>
      <c r="E152" s="64"/>
      <c r="F152" s="53"/>
      <c r="G152" s="73">
        <f t="shared" si="23"/>
        <v>0</v>
      </c>
      <c r="H152" s="65"/>
      <c r="I152" s="116"/>
    </row>
    <row r="153" spans="1:9" ht="12.75" customHeight="1" x14ac:dyDescent="0.2">
      <c r="A153" s="119"/>
      <c r="B153" s="116"/>
      <c r="C153" s="62" t="s">
        <v>150</v>
      </c>
      <c r="D153" s="63"/>
      <c r="E153" s="64"/>
      <c r="F153" s="53"/>
      <c r="G153" s="73">
        <f t="shared" si="23"/>
        <v>0</v>
      </c>
      <c r="H153" s="65"/>
      <c r="I153" s="116"/>
    </row>
    <row r="154" spans="1:9" ht="12.75" customHeight="1" x14ac:dyDescent="0.2">
      <c r="A154" s="119"/>
      <c r="B154" s="116"/>
      <c r="C154" s="65" t="s">
        <v>151</v>
      </c>
      <c r="D154" s="63"/>
      <c r="E154" s="64"/>
      <c r="F154" s="53"/>
      <c r="G154" s="73">
        <f t="shared" si="23"/>
        <v>0</v>
      </c>
      <c r="H154" s="65"/>
      <c r="I154" s="116"/>
    </row>
    <row r="155" spans="1:9" ht="12.75" customHeight="1" x14ac:dyDescent="0.2">
      <c r="A155" s="120"/>
      <c r="B155" s="117"/>
      <c r="C155" s="65" t="s">
        <v>151</v>
      </c>
      <c r="D155" s="63"/>
      <c r="E155" s="64"/>
      <c r="F155" s="53"/>
      <c r="G155" s="73">
        <f t="shared" si="23"/>
        <v>0</v>
      </c>
      <c r="H155" s="65"/>
      <c r="I155" s="117"/>
    </row>
    <row r="156" spans="1:9" ht="12.75" customHeight="1" x14ac:dyDescent="0.2">
      <c r="A156" s="118" t="s">
        <v>178</v>
      </c>
      <c r="B156" s="115" t="s">
        <v>145</v>
      </c>
      <c r="C156" s="59" t="s">
        <v>146</v>
      </c>
      <c r="D156" s="60"/>
      <c r="E156" s="61"/>
      <c r="F156" s="54"/>
      <c r="G156" s="72">
        <f>SUM(G157:G162)</f>
        <v>0</v>
      </c>
      <c r="H156" s="72">
        <f>ROUND(G156*$D$7,2)</f>
        <v>0</v>
      </c>
      <c r="I156" s="115"/>
    </row>
    <row r="157" spans="1:9" ht="12.75" customHeight="1" x14ac:dyDescent="0.2">
      <c r="A157" s="119"/>
      <c r="B157" s="116"/>
      <c r="C157" s="62" t="s">
        <v>147</v>
      </c>
      <c r="D157" s="63"/>
      <c r="E157" s="64"/>
      <c r="F157" s="53"/>
      <c r="G157" s="73">
        <f t="shared" ref="G157:G162" si="24">ROUND(E157*F157,2)</f>
        <v>0</v>
      </c>
      <c r="H157" s="65"/>
      <c r="I157" s="116"/>
    </row>
    <row r="158" spans="1:9" ht="12.75" customHeight="1" x14ac:dyDescent="0.2">
      <c r="A158" s="119"/>
      <c r="B158" s="116"/>
      <c r="C158" s="62" t="s">
        <v>148</v>
      </c>
      <c r="D158" s="63"/>
      <c r="E158" s="64"/>
      <c r="F158" s="53"/>
      <c r="G158" s="73">
        <f t="shared" si="24"/>
        <v>0</v>
      </c>
      <c r="H158" s="65"/>
      <c r="I158" s="116"/>
    </row>
    <row r="159" spans="1:9" ht="12.75" customHeight="1" x14ac:dyDescent="0.2">
      <c r="A159" s="119"/>
      <c r="B159" s="116"/>
      <c r="C159" s="62" t="s">
        <v>149</v>
      </c>
      <c r="D159" s="63"/>
      <c r="E159" s="64"/>
      <c r="F159" s="53"/>
      <c r="G159" s="73">
        <f t="shared" si="24"/>
        <v>0</v>
      </c>
      <c r="H159" s="65"/>
      <c r="I159" s="116"/>
    </row>
    <row r="160" spans="1:9" ht="12.75" customHeight="1" x14ac:dyDescent="0.2">
      <c r="A160" s="119"/>
      <c r="B160" s="116"/>
      <c r="C160" s="62" t="s">
        <v>150</v>
      </c>
      <c r="D160" s="63"/>
      <c r="E160" s="64"/>
      <c r="F160" s="53"/>
      <c r="G160" s="73">
        <f t="shared" si="24"/>
        <v>0</v>
      </c>
      <c r="H160" s="65"/>
      <c r="I160" s="116"/>
    </row>
    <row r="161" spans="1:9" ht="12.75" customHeight="1" x14ac:dyDescent="0.2">
      <c r="A161" s="119"/>
      <c r="B161" s="116"/>
      <c r="C161" s="65" t="s">
        <v>151</v>
      </c>
      <c r="D161" s="63"/>
      <c r="E161" s="64"/>
      <c r="F161" s="53"/>
      <c r="G161" s="73">
        <f t="shared" si="24"/>
        <v>0</v>
      </c>
      <c r="H161" s="65"/>
      <c r="I161" s="116"/>
    </row>
    <row r="162" spans="1:9" ht="12.75" customHeight="1" x14ac:dyDescent="0.2">
      <c r="A162" s="120"/>
      <c r="B162" s="117"/>
      <c r="C162" s="65" t="s">
        <v>151</v>
      </c>
      <c r="D162" s="63"/>
      <c r="E162" s="64"/>
      <c r="F162" s="53"/>
      <c r="G162" s="73">
        <f t="shared" si="24"/>
        <v>0</v>
      </c>
      <c r="H162" s="65"/>
      <c r="I162" s="117"/>
    </row>
    <row r="163" spans="1:9" ht="12.75" customHeight="1" x14ac:dyDescent="0.2">
      <c r="A163" s="118" t="s">
        <v>179</v>
      </c>
      <c r="B163" s="115" t="s">
        <v>145</v>
      </c>
      <c r="C163" s="59" t="s">
        <v>146</v>
      </c>
      <c r="D163" s="60"/>
      <c r="E163" s="61"/>
      <c r="F163" s="54"/>
      <c r="G163" s="72">
        <f>SUM(G164:G169)</f>
        <v>0</v>
      </c>
      <c r="H163" s="72">
        <f>ROUND(G163*$D$7,2)</f>
        <v>0</v>
      </c>
      <c r="I163" s="115"/>
    </row>
    <row r="164" spans="1:9" ht="12.75" customHeight="1" x14ac:dyDescent="0.2">
      <c r="A164" s="119"/>
      <c r="B164" s="116"/>
      <c r="C164" s="62" t="s">
        <v>147</v>
      </c>
      <c r="D164" s="63"/>
      <c r="E164" s="64"/>
      <c r="F164" s="53"/>
      <c r="G164" s="73">
        <f t="shared" ref="G164:G169" si="25">ROUND(E164*F164,2)</f>
        <v>0</v>
      </c>
      <c r="H164" s="65"/>
      <c r="I164" s="116"/>
    </row>
    <row r="165" spans="1:9" ht="12.75" customHeight="1" x14ac:dyDescent="0.2">
      <c r="A165" s="119"/>
      <c r="B165" s="116"/>
      <c r="C165" s="62" t="s">
        <v>148</v>
      </c>
      <c r="D165" s="63"/>
      <c r="E165" s="64"/>
      <c r="F165" s="53"/>
      <c r="G165" s="73">
        <f t="shared" si="25"/>
        <v>0</v>
      </c>
      <c r="H165" s="65"/>
      <c r="I165" s="116"/>
    </row>
    <row r="166" spans="1:9" ht="12.75" customHeight="1" x14ac:dyDescent="0.2">
      <c r="A166" s="119"/>
      <c r="B166" s="116"/>
      <c r="C166" s="62" t="s">
        <v>149</v>
      </c>
      <c r="D166" s="63"/>
      <c r="E166" s="64"/>
      <c r="F166" s="53"/>
      <c r="G166" s="73">
        <f t="shared" si="25"/>
        <v>0</v>
      </c>
      <c r="H166" s="65"/>
      <c r="I166" s="116"/>
    </row>
    <row r="167" spans="1:9" ht="12.75" customHeight="1" x14ac:dyDescent="0.2">
      <c r="A167" s="119"/>
      <c r="B167" s="116"/>
      <c r="C167" s="62" t="s">
        <v>150</v>
      </c>
      <c r="D167" s="63"/>
      <c r="E167" s="64"/>
      <c r="F167" s="53"/>
      <c r="G167" s="73">
        <f t="shared" si="25"/>
        <v>0</v>
      </c>
      <c r="H167" s="65"/>
      <c r="I167" s="116"/>
    </row>
    <row r="168" spans="1:9" ht="12.75" customHeight="1" x14ac:dyDescent="0.2">
      <c r="A168" s="119"/>
      <c r="B168" s="116"/>
      <c r="C168" s="65" t="s">
        <v>151</v>
      </c>
      <c r="D168" s="63"/>
      <c r="E168" s="64"/>
      <c r="F168" s="53"/>
      <c r="G168" s="73">
        <f t="shared" si="25"/>
        <v>0</v>
      </c>
      <c r="H168" s="65"/>
      <c r="I168" s="116"/>
    </row>
    <row r="169" spans="1:9" ht="12.75" customHeight="1" x14ac:dyDescent="0.2">
      <c r="A169" s="120"/>
      <c r="B169" s="117"/>
      <c r="C169" s="65" t="s">
        <v>151</v>
      </c>
      <c r="D169" s="63"/>
      <c r="E169" s="64"/>
      <c r="F169" s="53"/>
      <c r="G169" s="73">
        <f t="shared" si="25"/>
        <v>0</v>
      </c>
      <c r="H169" s="65"/>
      <c r="I169" s="117"/>
    </row>
    <row r="170" spans="1:9" ht="12.75" customHeight="1" x14ac:dyDescent="0.2">
      <c r="A170" s="118" t="s">
        <v>180</v>
      </c>
      <c r="B170" s="115" t="s">
        <v>145</v>
      </c>
      <c r="C170" s="59" t="s">
        <v>146</v>
      </c>
      <c r="D170" s="60"/>
      <c r="E170" s="61"/>
      <c r="F170" s="54"/>
      <c r="G170" s="72">
        <f>SUM(G171:G176)</f>
        <v>0</v>
      </c>
      <c r="H170" s="72">
        <f>ROUND(G170*$D$7,2)</f>
        <v>0</v>
      </c>
      <c r="I170" s="115"/>
    </row>
    <row r="171" spans="1:9" ht="12.75" customHeight="1" x14ac:dyDescent="0.2">
      <c r="A171" s="119"/>
      <c r="B171" s="116"/>
      <c r="C171" s="62" t="s">
        <v>147</v>
      </c>
      <c r="D171" s="63"/>
      <c r="E171" s="64"/>
      <c r="F171" s="53"/>
      <c r="G171" s="73">
        <f t="shared" ref="G171:G176" si="26">ROUND(E171*F171,2)</f>
        <v>0</v>
      </c>
      <c r="H171" s="65"/>
      <c r="I171" s="116"/>
    </row>
    <row r="172" spans="1:9" ht="12.75" customHeight="1" x14ac:dyDescent="0.2">
      <c r="A172" s="119"/>
      <c r="B172" s="116"/>
      <c r="C172" s="62" t="s">
        <v>148</v>
      </c>
      <c r="D172" s="63"/>
      <c r="E172" s="64"/>
      <c r="F172" s="53"/>
      <c r="G172" s="73">
        <f t="shared" si="26"/>
        <v>0</v>
      </c>
      <c r="H172" s="65"/>
      <c r="I172" s="116"/>
    </row>
    <row r="173" spans="1:9" ht="12.75" customHeight="1" x14ac:dyDescent="0.2">
      <c r="A173" s="119"/>
      <c r="B173" s="116"/>
      <c r="C173" s="62" t="s">
        <v>149</v>
      </c>
      <c r="D173" s="63"/>
      <c r="E173" s="64"/>
      <c r="F173" s="53"/>
      <c r="G173" s="73">
        <f t="shared" si="26"/>
        <v>0</v>
      </c>
      <c r="H173" s="65"/>
      <c r="I173" s="116"/>
    </row>
    <row r="174" spans="1:9" ht="12.75" customHeight="1" x14ac:dyDescent="0.2">
      <c r="A174" s="119"/>
      <c r="B174" s="116"/>
      <c r="C174" s="62" t="s">
        <v>150</v>
      </c>
      <c r="D174" s="63"/>
      <c r="E174" s="64"/>
      <c r="F174" s="53"/>
      <c r="G174" s="73">
        <f t="shared" si="26"/>
        <v>0</v>
      </c>
      <c r="H174" s="65"/>
      <c r="I174" s="116"/>
    </row>
    <row r="175" spans="1:9" ht="12.75" customHeight="1" x14ac:dyDescent="0.2">
      <c r="A175" s="119"/>
      <c r="B175" s="116"/>
      <c r="C175" s="65" t="s">
        <v>151</v>
      </c>
      <c r="D175" s="63"/>
      <c r="E175" s="64"/>
      <c r="F175" s="53"/>
      <c r="G175" s="73">
        <f t="shared" si="26"/>
        <v>0</v>
      </c>
      <c r="H175" s="65"/>
      <c r="I175" s="116"/>
    </row>
    <row r="176" spans="1:9" ht="12.75" customHeight="1" x14ac:dyDescent="0.2">
      <c r="A176" s="120"/>
      <c r="B176" s="117"/>
      <c r="C176" s="65" t="s">
        <v>151</v>
      </c>
      <c r="D176" s="63"/>
      <c r="E176" s="64"/>
      <c r="F176" s="53"/>
      <c r="G176" s="73">
        <f t="shared" si="26"/>
        <v>0</v>
      </c>
      <c r="H176" s="65"/>
      <c r="I176" s="117"/>
    </row>
    <row r="177" spans="1:9" ht="12.75" customHeight="1" x14ac:dyDescent="0.2">
      <c r="A177" s="118" t="s">
        <v>181</v>
      </c>
      <c r="B177" s="115" t="s">
        <v>145</v>
      </c>
      <c r="C177" s="59" t="s">
        <v>146</v>
      </c>
      <c r="D177" s="60"/>
      <c r="E177" s="61"/>
      <c r="F177" s="54"/>
      <c r="G177" s="72">
        <f>SUM(G178:G183)</f>
        <v>0</v>
      </c>
      <c r="H177" s="72">
        <f>ROUND(G177*$D$7,2)</f>
        <v>0</v>
      </c>
      <c r="I177" s="115"/>
    </row>
    <row r="178" spans="1:9" ht="12.75" customHeight="1" x14ac:dyDescent="0.2">
      <c r="A178" s="119"/>
      <c r="B178" s="116"/>
      <c r="C178" s="62" t="s">
        <v>147</v>
      </c>
      <c r="D178" s="63"/>
      <c r="E178" s="64"/>
      <c r="F178" s="53"/>
      <c r="G178" s="73">
        <f t="shared" ref="G178:G183" si="27">ROUND(E178*F178,2)</f>
        <v>0</v>
      </c>
      <c r="H178" s="65"/>
      <c r="I178" s="116"/>
    </row>
    <row r="179" spans="1:9" ht="12.75" customHeight="1" x14ac:dyDescent="0.2">
      <c r="A179" s="119"/>
      <c r="B179" s="116"/>
      <c r="C179" s="62" t="s">
        <v>148</v>
      </c>
      <c r="D179" s="63"/>
      <c r="E179" s="64"/>
      <c r="F179" s="53"/>
      <c r="G179" s="73">
        <f t="shared" si="27"/>
        <v>0</v>
      </c>
      <c r="H179" s="65"/>
      <c r="I179" s="116"/>
    </row>
    <row r="180" spans="1:9" ht="12.75" customHeight="1" x14ac:dyDescent="0.2">
      <c r="A180" s="119"/>
      <c r="B180" s="116"/>
      <c r="C180" s="62" t="s">
        <v>149</v>
      </c>
      <c r="D180" s="63"/>
      <c r="E180" s="64"/>
      <c r="F180" s="53"/>
      <c r="G180" s="73">
        <f t="shared" si="27"/>
        <v>0</v>
      </c>
      <c r="H180" s="65"/>
      <c r="I180" s="116"/>
    </row>
    <row r="181" spans="1:9" ht="12.75" customHeight="1" x14ac:dyDescent="0.2">
      <c r="A181" s="119"/>
      <c r="B181" s="116"/>
      <c r="C181" s="62" t="s">
        <v>150</v>
      </c>
      <c r="D181" s="63"/>
      <c r="E181" s="64"/>
      <c r="F181" s="53"/>
      <c r="G181" s="73">
        <f t="shared" si="27"/>
        <v>0</v>
      </c>
      <c r="H181" s="65"/>
      <c r="I181" s="116"/>
    </row>
    <row r="182" spans="1:9" ht="12.75" customHeight="1" x14ac:dyDescent="0.2">
      <c r="A182" s="119"/>
      <c r="B182" s="116"/>
      <c r="C182" s="65" t="s">
        <v>151</v>
      </c>
      <c r="D182" s="63"/>
      <c r="E182" s="64"/>
      <c r="F182" s="53"/>
      <c r="G182" s="73">
        <f t="shared" si="27"/>
        <v>0</v>
      </c>
      <c r="H182" s="65"/>
      <c r="I182" s="116"/>
    </row>
    <row r="183" spans="1:9" ht="12.75" customHeight="1" x14ac:dyDescent="0.2">
      <c r="A183" s="120"/>
      <c r="B183" s="117"/>
      <c r="C183" s="65" t="s">
        <v>151</v>
      </c>
      <c r="D183" s="63"/>
      <c r="E183" s="64"/>
      <c r="F183" s="53"/>
      <c r="G183" s="73">
        <f t="shared" si="27"/>
        <v>0</v>
      </c>
      <c r="H183" s="65"/>
      <c r="I183" s="117"/>
    </row>
    <row r="184" spans="1:9" ht="12.75" customHeight="1" x14ac:dyDescent="0.2">
      <c r="A184" s="118" t="s">
        <v>182</v>
      </c>
      <c r="B184" s="115" t="s">
        <v>145</v>
      </c>
      <c r="C184" s="59" t="s">
        <v>146</v>
      </c>
      <c r="D184" s="60"/>
      <c r="E184" s="61"/>
      <c r="F184" s="54"/>
      <c r="G184" s="72">
        <f>SUM(G185:G190)</f>
        <v>0</v>
      </c>
      <c r="H184" s="72">
        <f>ROUND(G184*$D$7,2)</f>
        <v>0</v>
      </c>
      <c r="I184" s="115"/>
    </row>
    <row r="185" spans="1:9" ht="12.75" customHeight="1" x14ac:dyDescent="0.2">
      <c r="A185" s="119"/>
      <c r="B185" s="116"/>
      <c r="C185" s="62" t="s">
        <v>147</v>
      </c>
      <c r="D185" s="63"/>
      <c r="E185" s="64"/>
      <c r="F185" s="53"/>
      <c r="G185" s="73">
        <f t="shared" ref="G185:G190" si="28">ROUND(E185*F185,2)</f>
        <v>0</v>
      </c>
      <c r="H185" s="65"/>
      <c r="I185" s="116"/>
    </row>
    <row r="186" spans="1:9" ht="12.75" customHeight="1" x14ac:dyDescent="0.2">
      <c r="A186" s="119"/>
      <c r="B186" s="116"/>
      <c r="C186" s="62" t="s">
        <v>148</v>
      </c>
      <c r="D186" s="63"/>
      <c r="E186" s="64"/>
      <c r="F186" s="53"/>
      <c r="G186" s="73">
        <f t="shared" si="28"/>
        <v>0</v>
      </c>
      <c r="H186" s="65"/>
      <c r="I186" s="116"/>
    </row>
    <row r="187" spans="1:9" ht="12.75" customHeight="1" x14ac:dyDescent="0.2">
      <c r="A187" s="119"/>
      <c r="B187" s="116"/>
      <c r="C187" s="62" t="s">
        <v>149</v>
      </c>
      <c r="D187" s="63"/>
      <c r="E187" s="64"/>
      <c r="F187" s="53"/>
      <c r="G187" s="73">
        <f t="shared" si="28"/>
        <v>0</v>
      </c>
      <c r="H187" s="65"/>
      <c r="I187" s="116"/>
    </row>
    <row r="188" spans="1:9" ht="12.75" customHeight="1" x14ac:dyDescent="0.2">
      <c r="A188" s="119"/>
      <c r="B188" s="116"/>
      <c r="C188" s="62" t="s">
        <v>150</v>
      </c>
      <c r="D188" s="63"/>
      <c r="E188" s="64"/>
      <c r="F188" s="53"/>
      <c r="G188" s="73">
        <f t="shared" si="28"/>
        <v>0</v>
      </c>
      <c r="H188" s="65"/>
      <c r="I188" s="116"/>
    </row>
    <row r="189" spans="1:9" ht="12.75" customHeight="1" x14ac:dyDescent="0.2">
      <c r="A189" s="119"/>
      <c r="B189" s="116"/>
      <c r="C189" s="65" t="s">
        <v>151</v>
      </c>
      <c r="D189" s="63"/>
      <c r="E189" s="64"/>
      <c r="F189" s="53"/>
      <c r="G189" s="73">
        <f t="shared" si="28"/>
        <v>0</v>
      </c>
      <c r="H189" s="65"/>
      <c r="I189" s="116"/>
    </row>
    <row r="190" spans="1:9" ht="12.75" customHeight="1" x14ac:dyDescent="0.2">
      <c r="A190" s="120"/>
      <c r="B190" s="117"/>
      <c r="C190" s="65" t="s">
        <v>151</v>
      </c>
      <c r="D190" s="63"/>
      <c r="E190" s="64"/>
      <c r="F190" s="53"/>
      <c r="G190" s="73">
        <f t="shared" si="28"/>
        <v>0</v>
      </c>
      <c r="H190" s="65"/>
      <c r="I190" s="117"/>
    </row>
    <row r="191" spans="1:9" ht="12.75" customHeight="1" x14ac:dyDescent="0.2">
      <c r="A191" s="118" t="s">
        <v>183</v>
      </c>
      <c r="B191" s="115" t="s">
        <v>145</v>
      </c>
      <c r="C191" s="59" t="s">
        <v>146</v>
      </c>
      <c r="D191" s="60"/>
      <c r="E191" s="61"/>
      <c r="F191" s="54"/>
      <c r="G191" s="72">
        <f>SUM(G192:G197)</f>
        <v>0</v>
      </c>
      <c r="H191" s="72">
        <f>ROUND(G191*$D$7,2)</f>
        <v>0</v>
      </c>
      <c r="I191" s="115"/>
    </row>
    <row r="192" spans="1:9" ht="12.75" customHeight="1" x14ac:dyDescent="0.2">
      <c r="A192" s="119"/>
      <c r="B192" s="116"/>
      <c r="C192" s="62" t="s">
        <v>147</v>
      </c>
      <c r="D192" s="63"/>
      <c r="E192" s="64"/>
      <c r="F192" s="53"/>
      <c r="G192" s="73">
        <f t="shared" ref="G192:G197" si="29">ROUND(E192*F192,2)</f>
        <v>0</v>
      </c>
      <c r="H192" s="65"/>
      <c r="I192" s="116"/>
    </row>
    <row r="193" spans="1:12" ht="12.75" customHeight="1" x14ac:dyDescent="0.2">
      <c r="A193" s="119"/>
      <c r="B193" s="116"/>
      <c r="C193" s="62" t="s">
        <v>148</v>
      </c>
      <c r="D193" s="63"/>
      <c r="E193" s="64"/>
      <c r="F193" s="53"/>
      <c r="G193" s="73">
        <f t="shared" si="29"/>
        <v>0</v>
      </c>
      <c r="H193" s="65"/>
      <c r="I193" s="116"/>
    </row>
    <row r="194" spans="1:12" ht="12.75" customHeight="1" x14ac:dyDescent="0.2">
      <c r="A194" s="119"/>
      <c r="B194" s="116"/>
      <c r="C194" s="62" t="s">
        <v>149</v>
      </c>
      <c r="D194" s="63"/>
      <c r="E194" s="64"/>
      <c r="F194" s="53"/>
      <c r="G194" s="73">
        <f t="shared" si="29"/>
        <v>0</v>
      </c>
      <c r="H194" s="65"/>
      <c r="I194" s="116"/>
    </row>
    <row r="195" spans="1:12" x14ac:dyDescent="0.2">
      <c r="A195" s="119"/>
      <c r="B195" s="116"/>
      <c r="C195" s="62" t="s">
        <v>150</v>
      </c>
      <c r="D195" s="63"/>
      <c r="E195" s="64"/>
      <c r="F195" s="53"/>
      <c r="G195" s="73">
        <f t="shared" si="29"/>
        <v>0</v>
      </c>
      <c r="H195" s="65"/>
      <c r="I195" s="116"/>
    </row>
    <row r="196" spans="1:12" x14ac:dyDescent="0.2">
      <c r="A196" s="119"/>
      <c r="B196" s="116"/>
      <c r="C196" s="65" t="s">
        <v>151</v>
      </c>
      <c r="D196" s="63"/>
      <c r="E196" s="64"/>
      <c r="F196" s="53"/>
      <c r="G196" s="73">
        <f t="shared" si="29"/>
        <v>0</v>
      </c>
      <c r="H196" s="65"/>
      <c r="I196" s="116"/>
    </row>
    <row r="197" spans="1:12" x14ac:dyDescent="0.2">
      <c r="A197" s="120"/>
      <c r="B197" s="117"/>
      <c r="C197" s="65" t="s">
        <v>151</v>
      </c>
      <c r="D197" s="63"/>
      <c r="E197" s="64"/>
      <c r="F197" s="53"/>
      <c r="G197" s="73">
        <f t="shared" si="29"/>
        <v>0</v>
      </c>
      <c r="H197" s="65"/>
      <c r="I197" s="117"/>
    </row>
    <row r="198" spans="1:12" ht="26.25" customHeight="1" x14ac:dyDescent="0.2">
      <c r="A198" s="48" t="s">
        <v>99</v>
      </c>
      <c r="B198" s="155" t="s">
        <v>82</v>
      </c>
      <c r="C198" s="155"/>
      <c r="D198" s="155"/>
      <c r="E198" s="155"/>
      <c r="F198" s="155"/>
      <c r="G198" s="71">
        <f>SUM(G199:G203)</f>
        <v>0</v>
      </c>
      <c r="H198" s="71">
        <f>SUM(H199:H203)</f>
        <v>0</v>
      </c>
      <c r="I198" s="57"/>
      <c r="J198" s="42"/>
      <c r="K198" s="51" t="s">
        <v>144</v>
      </c>
      <c r="L198" s="51" t="s">
        <v>141</v>
      </c>
    </row>
    <row r="199" spans="1:12" x14ac:dyDescent="0.2">
      <c r="A199" s="43" t="s">
        <v>100</v>
      </c>
      <c r="B199" s="139" t="s">
        <v>72</v>
      </c>
      <c r="C199" s="139"/>
      <c r="D199" s="66" t="s">
        <v>126</v>
      </c>
      <c r="E199" s="67"/>
      <c r="F199" s="70">
        <f>K199*L199</f>
        <v>0</v>
      </c>
      <c r="G199" s="70">
        <f t="shared" si="0"/>
        <v>0</v>
      </c>
      <c r="H199" s="70">
        <f>ROUND(G199*$D$7,2)</f>
        <v>0</v>
      </c>
      <c r="I199" s="47"/>
      <c r="J199" s="42"/>
      <c r="K199" s="53"/>
      <c r="L199" s="53"/>
    </row>
    <row r="200" spans="1:12" x14ac:dyDescent="0.2">
      <c r="A200" s="43" t="s">
        <v>101</v>
      </c>
      <c r="B200" s="139" t="s">
        <v>72</v>
      </c>
      <c r="C200" s="139"/>
      <c r="D200" s="66" t="s">
        <v>126</v>
      </c>
      <c r="E200" s="67"/>
      <c r="F200" s="70">
        <f t="shared" ref="F200:F203" si="30">K200*L200</f>
        <v>0</v>
      </c>
      <c r="G200" s="70">
        <f t="shared" si="0"/>
        <v>0</v>
      </c>
      <c r="H200" s="70">
        <f t="shared" ref="H200:H203" si="31">ROUND(G200*$D$7,2)</f>
        <v>0</v>
      </c>
      <c r="I200" s="47"/>
      <c r="J200" s="42"/>
      <c r="K200" s="53"/>
      <c r="L200" s="53"/>
    </row>
    <row r="201" spans="1:12" x14ac:dyDescent="0.2">
      <c r="A201" s="43" t="s">
        <v>102</v>
      </c>
      <c r="B201" s="139" t="s">
        <v>72</v>
      </c>
      <c r="C201" s="139"/>
      <c r="D201" s="66" t="s">
        <v>126</v>
      </c>
      <c r="E201" s="67"/>
      <c r="F201" s="70">
        <f t="shared" si="30"/>
        <v>0</v>
      </c>
      <c r="G201" s="70">
        <f t="shared" si="0"/>
        <v>0</v>
      </c>
      <c r="H201" s="70">
        <f t="shared" si="31"/>
        <v>0</v>
      </c>
      <c r="I201" s="47"/>
      <c r="J201" s="42"/>
      <c r="K201" s="53"/>
      <c r="L201" s="53"/>
    </row>
    <row r="202" spans="1:12" x14ac:dyDescent="0.2">
      <c r="A202" s="43" t="s">
        <v>103</v>
      </c>
      <c r="B202" s="139" t="s">
        <v>72</v>
      </c>
      <c r="C202" s="139"/>
      <c r="D202" s="66" t="s">
        <v>126</v>
      </c>
      <c r="E202" s="67"/>
      <c r="F202" s="70">
        <f t="shared" si="30"/>
        <v>0</v>
      </c>
      <c r="G202" s="70">
        <f t="shared" si="0"/>
        <v>0</v>
      </c>
      <c r="H202" s="70">
        <f t="shared" si="31"/>
        <v>0</v>
      </c>
      <c r="I202" s="47"/>
      <c r="J202" s="42"/>
      <c r="K202" s="53"/>
      <c r="L202" s="53"/>
    </row>
    <row r="203" spans="1:12" x14ac:dyDescent="0.2">
      <c r="A203" s="43" t="s">
        <v>104</v>
      </c>
      <c r="B203" s="139" t="s">
        <v>72</v>
      </c>
      <c r="C203" s="139"/>
      <c r="D203" s="66" t="s">
        <v>126</v>
      </c>
      <c r="E203" s="67"/>
      <c r="F203" s="70">
        <f t="shared" si="30"/>
        <v>0</v>
      </c>
      <c r="G203" s="70">
        <f t="shared" si="0"/>
        <v>0</v>
      </c>
      <c r="H203" s="70">
        <f t="shared" si="31"/>
        <v>0</v>
      </c>
      <c r="I203" s="47"/>
      <c r="J203" s="42"/>
      <c r="K203" s="53"/>
      <c r="L203" s="53"/>
    </row>
    <row r="204" spans="1:12" ht="26.25" customHeight="1" x14ac:dyDescent="0.2">
      <c r="A204" s="48" t="s">
        <v>105</v>
      </c>
      <c r="B204" s="155" t="s">
        <v>111</v>
      </c>
      <c r="C204" s="155"/>
      <c r="D204" s="155"/>
      <c r="E204" s="155"/>
      <c r="F204" s="155"/>
      <c r="G204" s="71">
        <f>SUM(G205:G209)</f>
        <v>0</v>
      </c>
      <c r="H204" s="71">
        <f>SUM(H205:H209)</f>
        <v>0</v>
      </c>
      <c r="I204" s="57"/>
      <c r="J204" s="42"/>
      <c r="K204" s="51" t="s">
        <v>144</v>
      </c>
      <c r="L204" s="51" t="s">
        <v>141</v>
      </c>
    </row>
    <row r="205" spans="1:12" x14ac:dyDescent="0.2">
      <c r="A205" s="43" t="s">
        <v>106</v>
      </c>
      <c r="B205" s="139" t="s">
        <v>112</v>
      </c>
      <c r="C205" s="139"/>
      <c r="D205" s="66" t="s">
        <v>126</v>
      </c>
      <c r="E205" s="67"/>
      <c r="F205" s="70">
        <f>K205*L205</f>
        <v>0</v>
      </c>
      <c r="G205" s="70">
        <f t="shared" ref="G205:G209" si="32">ROUND(E205*F205,2)</f>
        <v>0</v>
      </c>
      <c r="H205" s="70">
        <f t="shared" ref="H205:H209" si="33">ROUND(G205*$D$7,2)</f>
        <v>0</v>
      </c>
      <c r="I205" s="47"/>
      <c r="J205" s="42"/>
      <c r="K205" s="53"/>
      <c r="L205" s="53"/>
    </row>
    <row r="206" spans="1:12" x14ac:dyDescent="0.2">
      <c r="A206" s="43" t="s">
        <v>107</v>
      </c>
      <c r="B206" s="139" t="s">
        <v>112</v>
      </c>
      <c r="C206" s="139"/>
      <c r="D206" s="66" t="s">
        <v>126</v>
      </c>
      <c r="E206" s="67"/>
      <c r="F206" s="70">
        <f t="shared" ref="F206:F209" si="34">K206*L206</f>
        <v>0</v>
      </c>
      <c r="G206" s="70">
        <f t="shared" si="32"/>
        <v>0</v>
      </c>
      <c r="H206" s="70">
        <f t="shared" si="33"/>
        <v>0</v>
      </c>
      <c r="I206" s="47"/>
      <c r="J206" s="42"/>
      <c r="K206" s="53"/>
      <c r="L206" s="53"/>
    </row>
    <row r="207" spans="1:12" x14ac:dyDescent="0.2">
      <c r="A207" s="43" t="s">
        <v>108</v>
      </c>
      <c r="B207" s="139" t="s">
        <v>112</v>
      </c>
      <c r="C207" s="139"/>
      <c r="D207" s="66" t="s">
        <v>126</v>
      </c>
      <c r="E207" s="67"/>
      <c r="F207" s="70">
        <f t="shared" si="34"/>
        <v>0</v>
      </c>
      <c r="G207" s="70">
        <f t="shared" si="32"/>
        <v>0</v>
      </c>
      <c r="H207" s="70">
        <f t="shared" si="33"/>
        <v>0</v>
      </c>
      <c r="I207" s="47"/>
      <c r="J207" s="42"/>
      <c r="K207" s="53"/>
      <c r="L207" s="53"/>
    </row>
    <row r="208" spans="1:12" x14ac:dyDescent="0.2">
      <c r="A208" s="43" t="s">
        <v>109</v>
      </c>
      <c r="B208" s="139" t="s">
        <v>112</v>
      </c>
      <c r="C208" s="139"/>
      <c r="D208" s="66" t="s">
        <v>126</v>
      </c>
      <c r="E208" s="67"/>
      <c r="F208" s="70">
        <f t="shared" si="34"/>
        <v>0</v>
      </c>
      <c r="G208" s="70">
        <f t="shared" si="32"/>
        <v>0</v>
      </c>
      <c r="H208" s="70">
        <f t="shared" si="33"/>
        <v>0</v>
      </c>
      <c r="I208" s="47"/>
      <c r="J208" s="42"/>
      <c r="K208" s="53"/>
      <c r="L208" s="53"/>
    </row>
    <row r="209" spans="1:12" x14ac:dyDescent="0.2">
      <c r="A209" s="43" t="s">
        <v>110</v>
      </c>
      <c r="B209" s="139" t="s">
        <v>112</v>
      </c>
      <c r="C209" s="139"/>
      <c r="D209" s="66" t="s">
        <v>126</v>
      </c>
      <c r="E209" s="67"/>
      <c r="F209" s="70">
        <f t="shared" si="34"/>
        <v>0</v>
      </c>
      <c r="G209" s="70">
        <f t="shared" si="32"/>
        <v>0</v>
      </c>
      <c r="H209" s="70">
        <f t="shared" si="33"/>
        <v>0</v>
      </c>
      <c r="I209" s="47"/>
      <c r="J209" s="42"/>
      <c r="K209" s="53"/>
      <c r="L209" s="53"/>
    </row>
    <row r="210" spans="1:12" x14ac:dyDescent="0.2">
      <c r="A210" s="156" t="s">
        <v>43</v>
      </c>
      <c r="B210" s="156"/>
      <c r="C210" s="156"/>
      <c r="D210" s="156"/>
      <c r="E210" s="156"/>
      <c r="F210" s="156"/>
      <c r="G210" s="69">
        <f>G10+G21</f>
        <v>0</v>
      </c>
      <c r="H210" s="69">
        <f>H10+H21</f>
        <v>0</v>
      </c>
      <c r="I210" s="41"/>
      <c r="J210" s="42"/>
    </row>
    <row r="211" spans="1:12" x14ac:dyDescent="0.2">
      <c r="G211" s="68"/>
      <c r="H211" s="68"/>
    </row>
  </sheetData>
  <sheetProtection algorithmName="SHA-512" hashValue="ZcypDSRTCtOH94EXAsakv+gV6WEy4S7zliG3+eN5W76qmG1xLmc9zWbkQtEINkERYO3wTu62YeZkiGUHWWx4jw==" saltValue="lH4LrgmGgyPffJBIAooH1w==" spinCount="100000" sheet="1" objects="1" scenarios="1" formatRows="0"/>
  <mergeCells count="199">
    <mergeCell ref="D1:I1"/>
    <mergeCell ref="A3:C3"/>
    <mergeCell ref="D3:I3"/>
    <mergeCell ref="D4:E4"/>
    <mergeCell ref="F4:G4"/>
    <mergeCell ref="A5:C5"/>
    <mergeCell ref="D5:I5"/>
    <mergeCell ref="B15:C15"/>
    <mergeCell ref="B16:C16"/>
    <mergeCell ref="B17:C17"/>
    <mergeCell ref="B18:C18"/>
    <mergeCell ref="B19:C19"/>
    <mergeCell ref="B20:C20"/>
    <mergeCell ref="B9:C9"/>
    <mergeCell ref="B10:F10"/>
    <mergeCell ref="B11:C11"/>
    <mergeCell ref="B12:C12"/>
    <mergeCell ref="B13:C13"/>
    <mergeCell ref="B14:C14"/>
    <mergeCell ref="B27:C27"/>
    <mergeCell ref="B28:C28"/>
    <mergeCell ref="B29:C29"/>
    <mergeCell ref="B30:C30"/>
    <mergeCell ref="B31:C31"/>
    <mergeCell ref="B32:C32"/>
    <mergeCell ref="B21:F21"/>
    <mergeCell ref="B22:F22"/>
    <mergeCell ref="B23:C23"/>
    <mergeCell ref="B24:C24"/>
    <mergeCell ref="B25:C25"/>
    <mergeCell ref="B26:C26"/>
    <mergeCell ref="B39:C39"/>
    <mergeCell ref="B40:C40"/>
    <mergeCell ref="B41:C41"/>
    <mergeCell ref="B42:C42"/>
    <mergeCell ref="B43:C43"/>
    <mergeCell ref="B44:F44"/>
    <mergeCell ref="B33:F33"/>
    <mergeCell ref="B34:C34"/>
    <mergeCell ref="B35:C35"/>
    <mergeCell ref="B36:C36"/>
    <mergeCell ref="B37:C37"/>
    <mergeCell ref="B38:C38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F60"/>
    <mergeCell ref="B61:C61"/>
    <mergeCell ref="B62:C62"/>
    <mergeCell ref="B75:C75"/>
    <mergeCell ref="B76:F76"/>
    <mergeCell ref="A77:A81"/>
    <mergeCell ref="B77:B81"/>
    <mergeCell ref="D77:D81"/>
    <mergeCell ref="E77:E81"/>
    <mergeCell ref="F77:F81"/>
    <mergeCell ref="B69:C69"/>
    <mergeCell ref="B70:C70"/>
    <mergeCell ref="B71:C71"/>
    <mergeCell ref="B72:C72"/>
    <mergeCell ref="B73:C73"/>
    <mergeCell ref="B74:C74"/>
    <mergeCell ref="G77:G81"/>
    <mergeCell ref="H77:H81"/>
    <mergeCell ref="I77:I81"/>
    <mergeCell ref="A82:A86"/>
    <mergeCell ref="B82:B86"/>
    <mergeCell ref="D82:D86"/>
    <mergeCell ref="E82:E86"/>
    <mergeCell ref="F82:F86"/>
    <mergeCell ref="G82:G86"/>
    <mergeCell ref="H82:H86"/>
    <mergeCell ref="I82:I86"/>
    <mergeCell ref="A87:A91"/>
    <mergeCell ref="B87:B91"/>
    <mergeCell ref="D87:D91"/>
    <mergeCell ref="E87:E91"/>
    <mergeCell ref="F87:F91"/>
    <mergeCell ref="G87:G91"/>
    <mergeCell ref="H87:H91"/>
    <mergeCell ref="I87:I91"/>
    <mergeCell ref="H92:H96"/>
    <mergeCell ref="I92:I96"/>
    <mergeCell ref="A97:A101"/>
    <mergeCell ref="B97:B101"/>
    <mergeCell ref="D97:D101"/>
    <mergeCell ref="E97:E101"/>
    <mergeCell ref="F97:F101"/>
    <mergeCell ref="G97:G101"/>
    <mergeCell ref="H97:H101"/>
    <mergeCell ref="I97:I101"/>
    <mergeCell ref="A92:A96"/>
    <mergeCell ref="B92:B96"/>
    <mergeCell ref="D92:D96"/>
    <mergeCell ref="E92:E96"/>
    <mergeCell ref="F92:F96"/>
    <mergeCell ref="G92:G96"/>
    <mergeCell ref="H102:H106"/>
    <mergeCell ref="I102:I106"/>
    <mergeCell ref="A107:A111"/>
    <mergeCell ref="B107:B111"/>
    <mergeCell ref="D107:D111"/>
    <mergeCell ref="E107:E111"/>
    <mergeCell ref="F107:F111"/>
    <mergeCell ref="G107:G111"/>
    <mergeCell ref="H107:H111"/>
    <mergeCell ref="I107:I111"/>
    <mergeCell ref="A102:A106"/>
    <mergeCell ref="B102:B106"/>
    <mergeCell ref="D102:D106"/>
    <mergeCell ref="E102:E106"/>
    <mergeCell ref="F102:F106"/>
    <mergeCell ref="G102:G106"/>
    <mergeCell ref="H112:H116"/>
    <mergeCell ref="I112:I116"/>
    <mergeCell ref="A117:A121"/>
    <mergeCell ref="B117:B121"/>
    <mergeCell ref="D117:D121"/>
    <mergeCell ref="E117:E121"/>
    <mergeCell ref="F117:F121"/>
    <mergeCell ref="G117:G121"/>
    <mergeCell ref="H117:H121"/>
    <mergeCell ref="I117:I121"/>
    <mergeCell ref="A112:A116"/>
    <mergeCell ref="B112:B116"/>
    <mergeCell ref="D112:D116"/>
    <mergeCell ref="E112:E116"/>
    <mergeCell ref="F112:F116"/>
    <mergeCell ref="G112:G116"/>
    <mergeCell ref="B128:B134"/>
    <mergeCell ref="H122:H126"/>
    <mergeCell ref="I122:I126"/>
    <mergeCell ref="B127:F127"/>
    <mergeCell ref="A122:A126"/>
    <mergeCell ref="B122:B126"/>
    <mergeCell ref="D122:D126"/>
    <mergeCell ref="E122:E126"/>
    <mergeCell ref="F122:F126"/>
    <mergeCell ref="G122:G126"/>
    <mergeCell ref="A128:A134"/>
    <mergeCell ref="I128:I134"/>
    <mergeCell ref="A135:A141"/>
    <mergeCell ref="B135:B141"/>
    <mergeCell ref="I135:I141"/>
    <mergeCell ref="A142:A148"/>
    <mergeCell ref="B142:B148"/>
    <mergeCell ref="I142:I148"/>
    <mergeCell ref="A149:A155"/>
    <mergeCell ref="B149:B155"/>
    <mergeCell ref="I149:I155"/>
    <mergeCell ref="A156:A162"/>
    <mergeCell ref="B156:B162"/>
    <mergeCell ref="I156:I162"/>
    <mergeCell ref="A163:A169"/>
    <mergeCell ref="B163:B169"/>
    <mergeCell ref="I163:I169"/>
    <mergeCell ref="A170:A176"/>
    <mergeCell ref="B170:B176"/>
    <mergeCell ref="I170:I176"/>
    <mergeCell ref="A177:A183"/>
    <mergeCell ref="B177:B183"/>
    <mergeCell ref="I177:I183"/>
    <mergeCell ref="A184:A190"/>
    <mergeCell ref="B184:B190"/>
    <mergeCell ref="I184:I190"/>
    <mergeCell ref="A191:A197"/>
    <mergeCell ref="B191:B197"/>
    <mergeCell ref="I191:I197"/>
    <mergeCell ref="B207:C207"/>
    <mergeCell ref="B208:C208"/>
    <mergeCell ref="B209:C209"/>
    <mergeCell ref="A210:F210"/>
    <mergeCell ref="B198:F198"/>
    <mergeCell ref="B199:C199"/>
    <mergeCell ref="B200:C200"/>
    <mergeCell ref="B201:C201"/>
    <mergeCell ref="B202:C202"/>
    <mergeCell ref="B203:C203"/>
    <mergeCell ref="B204:F204"/>
    <mergeCell ref="B205:C205"/>
    <mergeCell ref="B206:C206"/>
  </mergeCells>
  <conditionalFormatting sqref="L10:L20">
    <cfRule type="duplicateValues" dxfId="4" priority="1"/>
  </conditionalFormatting>
  <dataValidations count="8"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77:I126"/>
    <dataValidation type="list" allowBlank="1" showInputMessage="1" showErrorMessage="1" sqref="D1:I1">
      <formula1>"Moksliniai tyrimai, Eksperimentinė plėtra"</formula1>
    </dataValidation>
    <dataValidation allowBlank="1" showErrorMessage="1" sqref="F77:F126"/>
    <dataValidation allowBlank="1" showInputMessage="1" showErrorMessage="1" prompt="Įveskite vienos pareigybės darbuotojų fizinio rodiklio pasiekimui skiriamą darbo laiką valandomis." sqref="E77:E126"/>
    <dataValidation type="list" allowBlank="1" showInputMessage="1" showErrorMessage="1" sqref="J1">
      <formula1>"Taikomieji (pramoniniai) moksliniai tyrimai, Eksperimentinė plėtra (bandomoji taikomoji veikla)"</formula1>
    </dataValidation>
    <dataValidation type="list" allowBlank="1" showInputMessage="1" showErrorMessage="1" prompt="Pasirinkite finansavimo intensyvumą, vadovaudamiesi Aprašo 71 punktu" sqref="D7">
      <formula1>"0%,15%,25%,35%,40%,45%,50%,60%,65%,70%,75%,80%"</formula1>
    </dataValidation>
    <dataValidation type="list" allowBlank="1" showInputMessage="1" showErrorMessage="1" sqref="H7">
      <formula1>"4,5"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verticalDpi="0" r:id="rId1"/>
  <headerFooter>
    <oddFooter>&amp;A&amp;RPuslapių &amp;P</oddFooter>
  </headerFooter>
  <rowBreaks count="1" manualBreakCount="1">
    <brk id="148" max="17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24">
    <tabColor rgb="FF92D050"/>
    <pageSetUpPr fitToPage="1"/>
  </sheetPr>
  <dimension ref="A1:S211"/>
  <sheetViews>
    <sheetView zoomScaleNormal="100" workbookViewId="0">
      <pane ySplit="9" topLeftCell="A10" activePane="bottomLeft" state="frozen"/>
      <selection pane="bottomLeft" activeCell="D7" sqref="D7"/>
    </sheetView>
  </sheetViews>
  <sheetFormatPr defaultRowHeight="12.75" x14ac:dyDescent="0.2"/>
  <cols>
    <col min="1" max="1" width="5.5703125" style="32" customWidth="1"/>
    <col min="2" max="2" width="26.140625" style="32" customWidth="1"/>
    <col min="3" max="3" width="28.5703125" style="32" customWidth="1"/>
    <col min="4" max="4" width="12.7109375" style="32" bestFit="1" customWidth="1"/>
    <col min="5" max="5" width="8.140625" style="32" customWidth="1"/>
    <col min="6" max="6" width="12.7109375" style="32" customWidth="1"/>
    <col min="7" max="7" width="18.42578125" style="32" customWidth="1"/>
    <col min="8" max="8" width="16.5703125" style="32" customWidth="1"/>
    <col min="9" max="9" width="34.28515625" style="32" customWidth="1"/>
    <col min="10" max="10" width="1.5703125" style="32" customWidth="1"/>
    <col min="11" max="11" width="22.5703125" style="32" customWidth="1"/>
    <col min="12" max="12" width="16.5703125" style="32" customWidth="1"/>
    <col min="13" max="13" width="15.28515625" style="32" customWidth="1"/>
    <col min="14" max="14" width="10" style="32" customWidth="1"/>
    <col min="15" max="15" width="11.7109375" style="32" customWidth="1"/>
    <col min="16" max="16" width="14" style="32" customWidth="1"/>
    <col min="17" max="17" width="15" style="32" customWidth="1"/>
    <col min="18" max="18" width="22.42578125" style="32" customWidth="1"/>
    <col min="19" max="16384" width="9.140625" style="32"/>
  </cols>
  <sheetData>
    <row r="1" spans="1:10" x14ac:dyDescent="0.2">
      <c r="A1" s="34"/>
      <c r="B1" s="34"/>
      <c r="C1" s="34" t="s">
        <v>89</v>
      </c>
      <c r="D1" s="148"/>
      <c r="E1" s="148"/>
      <c r="F1" s="148"/>
      <c r="G1" s="148"/>
      <c r="H1" s="148"/>
      <c r="I1" s="148"/>
      <c r="J1" s="31"/>
    </row>
    <row r="2" spans="1:10" ht="13.5" customHeight="1" x14ac:dyDescent="0.2">
      <c r="A2" s="34"/>
      <c r="B2" s="34"/>
      <c r="C2" s="34" t="s">
        <v>86</v>
      </c>
      <c r="D2" s="33"/>
      <c r="E2" s="31"/>
      <c r="F2" s="31"/>
      <c r="G2" s="31"/>
      <c r="H2" s="31"/>
      <c r="I2" s="31"/>
      <c r="J2" s="31"/>
    </row>
    <row r="3" spans="1:10" x14ac:dyDescent="0.2">
      <c r="A3" s="147" t="s">
        <v>73</v>
      </c>
      <c r="B3" s="147"/>
      <c r="C3" s="147"/>
      <c r="D3" s="148"/>
      <c r="E3" s="148"/>
      <c r="F3" s="148"/>
      <c r="G3" s="148"/>
      <c r="H3" s="148"/>
      <c r="I3" s="149"/>
      <c r="J3" s="31"/>
    </row>
    <row r="4" spans="1:10" x14ac:dyDescent="0.2">
      <c r="A4" s="34"/>
      <c r="B4" s="34"/>
      <c r="C4" s="34" t="s">
        <v>142</v>
      </c>
      <c r="D4" s="152"/>
      <c r="E4" s="152"/>
      <c r="F4" s="153" t="s">
        <v>143</v>
      </c>
      <c r="G4" s="153"/>
      <c r="H4" s="35"/>
      <c r="I4" s="31"/>
      <c r="J4" s="31"/>
    </row>
    <row r="5" spans="1:10" x14ac:dyDescent="0.2">
      <c r="A5" s="147" t="s">
        <v>140</v>
      </c>
      <c r="B5" s="147"/>
      <c r="C5" s="147"/>
      <c r="D5" s="151"/>
      <c r="E5" s="151"/>
      <c r="F5" s="151"/>
      <c r="G5" s="151"/>
      <c r="H5" s="151"/>
      <c r="I5" s="148"/>
      <c r="J5" s="31"/>
    </row>
    <row r="6" spans="1:10" x14ac:dyDescent="0.2">
      <c r="A6" s="34"/>
      <c r="B6" s="34"/>
      <c r="C6" s="34"/>
      <c r="D6" s="31"/>
      <c r="E6" s="31"/>
      <c r="F6" s="31"/>
      <c r="G6" s="31"/>
      <c r="H6" s="31"/>
      <c r="I6" s="31"/>
      <c r="J6" s="31"/>
    </row>
    <row r="7" spans="1:10" x14ac:dyDescent="0.2">
      <c r="A7" s="34"/>
      <c r="B7" s="34"/>
      <c r="C7" s="34" t="s">
        <v>90</v>
      </c>
      <c r="D7" s="36"/>
      <c r="E7" s="31"/>
      <c r="F7" s="31"/>
      <c r="G7" s="37" t="s">
        <v>161</v>
      </c>
      <c r="H7" s="36"/>
      <c r="I7" s="31"/>
      <c r="J7" s="31"/>
    </row>
    <row r="8" spans="1:10" ht="6" customHeight="1" x14ac:dyDescent="0.2"/>
    <row r="9" spans="1:10" ht="38.25" x14ac:dyDescent="0.2">
      <c r="A9" s="38" t="s">
        <v>4</v>
      </c>
      <c r="B9" s="150" t="s">
        <v>172</v>
      </c>
      <c r="C9" s="150"/>
      <c r="D9" s="38" t="s">
        <v>1</v>
      </c>
      <c r="E9" s="38" t="s">
        <v>2</v>
      </c>
      <c r="F9" s="38" t="s">
        <v>3</v>
      </c>
      <c r="G9" s="38" t="s">
        <v>88</v>
      </c>
      <c r="H9" s="38" t="s">
        <v>87</v>
      </c>
      <c r="I9" s="38" t="s">
        <v>11</v>
      </c>
      <c r="J9" s="39"/>
    </row>
    <row r="10" spans="1:10" ht="27.75" customHeight="1" x14ac:dyDescent="0.2">
      <c r="A10" s="40">
        <v>4</v>
      </c>
      <c r="B10" s="143" t="s">
        <v>93</v>
      </c>
      <c r="C10" s="143"/>
      <c r="D10" s="143"/>
      <c r="E10" s="143"/>
      <c r="F10" s="143"/>
      <c r="G10" s="69">
        <f>SUM(G11:G20)</f>
        <v>0</v>
      </c>
      <c r="H10" s="69">
        <f>SUM(H11:H20)</f>
        <v>0</v>
      </c>
      <c r="I10" s="41"/>
      <c r="J10" s="42"/>
    </row>
    <row r="11" spans="1:10" x14ac:dyDescent="0.2">
      <c r="A11" s="43" t="s">
        <v>13</v>
      </c>
      <c r="B11" s="139" t="s">
        <v>12</v>
      </c>
      <c r="C11" s="139"/>
      <c r="D11" s="44"/>
      <c r="E11" s="45"/>
      <c r="F11" s="46"/>
      <c r="G11" s="70">
        <f t="shared" ref="G11:G203" si="0">ROUND(E11*F11,2)</f>
        <v>0</v>
      </c>
      <c r="H11" s="70">
        <f t="shared" ref="H11:H75" si="1">ROUND(G11*$D$7,2)</f>
        <v>0</v>
      </c>
      <c r="I11" s="47"/>
      <c r="J11" s="42"/>
    </row>
    <row r="12" spans="1:10" x14ac:dyDescent="0.2">
      <c r="A12" s="43" t="s">
        <v>14</v>
      </c>
      <c r="B12" s="139" t="s">
        <v>12</v>
      </c>
      <c r="C12" s="139"/>
      <c r="D12" s="44"/>
      <c r="E12" s="45"/>
      <c r="F12" s="46"/>
      <c r="G12" s="70">
        <f t="shared" si="0"/>
        <v>0</v>
      </c>
      <c r="H12" s="70">
        <f t="shared" si="1"/>
        <v>0</v>
      </c>
      <c r="I12" s="47"/>
      <c r="J12" s="42"/>
    </row>
    <row r="13" spans="1:10" x14ac:dyDescent="0.2">
      <c r="A13" s="43" t="s">
        <v>15</v>
      </c>
      <c r="B13" s="139" t="s">
        <v>12</v>
      </c>
      <c r="C13" s="139"/>
      <c r="D13" s="44"/>
      <c r="E13" s="45"/>
      <c r="F13" s="46"/>
      <c r="G13" s="70">
        <f t="shared" si="0"/>
        <v>0</v>
      </c>
      <c r="H13" s="70">
        <f t="shared" si="1"/>
        <v>0</v>
      </c>
      <c r="I13" s="47"/>
      <c r="J13" s="42"/>
    </row>
    <row r="14" spans="1:10" x14ac:dyDescent="0.2">
      <c r="A14" s="43" t="s">
        <v>16</v>
      </c>
      <c r="B14" s="139" t="s">
        <v>12</v>
      </c>
      <c r="C14" s="139"/>
      <c r="D14" s="44"/>
      <c r="E14" s="45"/>
      <c r="F14" s="46"/>
      <c r="G14" s="70">
        <f t="shared" si="0"/>
        <v>0</v>
      </c>
      <c r="H14" s="70">
        <f t="shared" si="1"/>
        <v>0</v>
      </c>
      <c r="I14" s="47"/>
      <c r="J14" s="42"/>
    </row>
    <row r="15" spans="1:10" x14ac:dyDescent="0.2">
      <c r="A15" s="43" t="s">
        <v>17</v>
      </c>
      <c r="B15" s="139" t="s">
        <v>12</v>
      </c>
      <c r="C15" s="139"/>
      <c r="D15" s="44"/>
      <c r="E15" s="45"/>
      <c r="F15" s="46"/>
      <c r="G15" s="70">
        <f t="shared" si="0"/>
        <v>0</v>
      </c>
      <c r="H15" s="70">
        <f t="shared" si="1"/>
        <v>0</v>
      </c>
      <c r="I15" s="47"/>
      <c r="J15" s="42"/>
    </row>
    <row r="16" spans="1:10" x14ac:dyDescent="0.2">
      <c r="A16" s="43" t="s">
        <v>18</v>
      </c>
      <c r="B16" s="139" t="s">
        <v>12</v>
      </c>
      <c r="C16" s="139"/>
      <c r="D16" s="44"/>
      <c r="E16" s="45"/>
      <c r="F16" s="46"/>
      <c r="G16" s="70">
        <f t="shared" si="0"/>
        <v>0</v>
      </c>
      <c r="H16" s="70">
        <f t="shared" si="1"/>
        <v>0</v>
      </c>
      <c r="I16" s="47"/>
      <c r="J16" s="42"/>
    </row>
    <row r="17" spans="1:10" x14ac:dyDescent="0.2">
      <c r="A17" s="43" t="s">
        <v>19</v>
      </c>
      <c r="B17" s="139" t="s">
        <v>12</v>
      </c>
      <c r="C17" s="139"/>
      <c r="D17" s="44"/>
      <c r="E17" s="45"/>
      <c r="F17" s="46"/>
      <c r="G17" s="70">
        <f t="shared" si="0"/>
        <v>0</v>
      </c>
      <c r="H17" s="70">
        <f t="shared" si="1"/>
        <v>0</v>
      </c>
      <c r="I17" s="47"/>
      <c r="J17" s="42"/>
    </row>
    <row r="18" spans="1:10" x14ac:dyDescent="0.2">
      <c r="A18" s="43" t="s">
        <v>20</v>
      </c>
      <c r="B18" s="139" t="s">
        <v>12</v>
      </c>
      <c r="C18" s="139"/>
      <c r="D18" s="44"/>
      <c r="E18" s="45"/>
      <c r="F18" s="46"/>
      <c r="G18" s="70">
        <f t="shared" si="0"/>
        <v>0</v>
      </c>
      <c r="H18" s="70">
        <f t="shared" si="1"/>
        <v>0</v>
      </c>
      <c r="I18" s="47"/>
      <c r="J18" s="42"/>
    </row>
    <row r="19" spans="1:10" x14ac:dyDescent="0.2">
      <c r="A19" s="43" t="s">
        <v>21</v>
      </c>
      <c r="B19" s="139" t="s">
        <v>12</v>
      </c>
      <c r="C19" s="139"/>
      <c r="D19" s="44"/>
      <c r="E19" s="45"/>
      <c r="F19" s="46"/>
      <c r="G19" s="70">
        <f t="shared" si="0"/>
        <v>0</v>
      </c>
      <c r="H19" s="70">
        <f t="shared" si="1"/>
        <v>0</v>
      </c>
      <c r="I19" s="47"/>
      <c r="J19" s="42"/>
    </row>
    <row r="20" spans="1:10" x14ac:dyDescent="0.2">
      <c r="A20" s="43" t="s">
        <v>22</v>
      </c>
      <c r="B20" s="139" t="s">
        <v>12</v>
      </c>
      <c r="C20" s="139"/>
      <c r="D20" s="44"/>
      <c r="E20" s="45"/>
      <c r="F20" s="46"/>
      <c r="G20" s="70">
        <f t="shared" si="0"/>
        <v>0</v>
      </c>
      <c r="H20" s="70">
        <f t="shared" si="1"/>
        <v>0</v>
      </c>
      <c r="I20" s="47"/>
      <c r="J20" s="42"/>
    </row>
    <row r="21" spans="1:10" x14ac:dyDescent="0.2">
      <c r="A21" s="40">
        <v>5</v>
      </c>
      <c r="B21" s="143" t="s">
        <v>6</v>
      </c>
      <c r="C21" s="143"/>
      <c r="D21" s="143"/>
      <c r="E21" s="143"/>
      <c r="F21" s="143"/>
      <c r="G21" s="69">
        <f>G22+G33+G44+G60+G76+G127+G198+G204</f>
        <v>0</v>
      </c>
      <c r="H21" s="69">
        <f>H22+H33+H44+H60+H76+H127+H198+H204</f>
        <v>0</v>
      </c>
      <c r="I21" s="41"/>
      <c r="J21" s="42"/>
    </row>
    <row r="22" spans="1:10" x14ac:dyDescent="0.2">
      <c r="A22" s="48" t="s">
        <v>7</v>
      </c>
      <c r="B22" s="144" t="s">
        <v>115</v>
      </c>
      <c r="C22" s="145"/>
      <c r="D22" s="145"/>
      <c r="E22" s="145"/>
      <c r="F22" s="146"/>
      <c r="G22" s="71">
        <f>SUM(G23:G32)</f>
        <v>0</v>
      </c>
      <c r="H22" s="71">
        <f>SUM(H23:H32)</f>
        <v>0</v>
      </c>
      <c r="I22" s="49"/>
      <c r="J22" s="50"/>
    </row>
    <row r="23" spans="1:10" x14ac:dyDescent="0.2">
      <c r="A23" s="43" t="s">
        <v>23</v>
      </c>
      <c r="B23" s="139" t="s">
        <v>54</v>
      </c>
      <c r="C23" s="139"/>
      <c r="D23" s="44"/>
      <c r="E23" s="45"/>
      <c r="F23" s="46"/>
      <c r="G23" s="70">
        <f t="shared" ref="G23:G32" si="2">ROUND(E23*F23,2)</f>
        <v>0</v>
      </c>
      <c r="H23" s="70">
        <f t="shared" si="1"/>
        <v>0</v>
      </c>
      <c r="I23" s="47"/>
      <c r="J23" s="42"/>
    </row>
    <row r="24" spans="1:10" x14ac:dyDescent="0.2">
      <c r="A24" s="43" t="s">
        <v>24</v>
      </c>
      <c r="B24" s="139" t="s">
        <v>54</v>
      </c>
      <c r="C24" s="139"/>
      <c r="D24" s="44"/>
      <c r="E24" s="45"/>
      <c r="F24" s="46"/>
      <c r="G24" s="70">
        <f t="shared" si="2"/>
        <v>0</v>
      </c>
      <c r="H24" s="70">
        <f t="shared" si="1"/>
        <v>0</v>
      </c>
      <c r="I24" s="47"/>
      <c r="J24" s="42"/>
    </row>
    <row r="25" spans="1:10" x14ac:dyDescent="0.2">
      <c r="A25" s="43" t="s">
        <v>25</v>
      </c>
      <c r="B25" s="139" t="s">
        <v>54</v>
      </c>
      <c r="C25" s="139"/>
      <c r="D25" s="44"/>
      <c r="E25" s="45"/>
      <c r="F25" s="46"/>
      <c r="G25" s="70">
        <f t="shared" si="2"/>
        <v>0</v>
      </c>
      <c r="H25" s="70">
        <f t="shared" si="1"/>
        <v>0</v>
      </c>
      <c r="I25" s="47"/>
      <c r="J25" s="42"/>
    </row>
    <row r="26" spans="1:10" x14ac:dyDescent="0.2">
      <c r="A26" s="43" t="s">
        <v>26</v>
      </c>
      <c r="B26" s="139" t="s">
        <v>54</v>
      </c>
      <c r="C26" s="139"/>
      <c r="D26" s="44"/>
      <c r="E26" s="45"/>
      <c r="F26" s="46"/>
      <c r="G26" s="70">
        <f t="shared" si="2"/>
        <v>0</v>
      </c>
      <c r="H26" s="70">
        <f t="shared" si="1"/>
        <v>0</v>
      </c>
      <c r="I26" s="47"/>
      <c r="J26" s="42"/>
    </row>
    <row r="27" spans="1:10" x14ac:dyDescent="0.2">
      <c r="A27" s="43" t="s">
        <v>27</v>
      </c>
      <c r="B27" s="139" t="s">
        <v>54</v>
      </c>
      <c r="C27" s="139"/>
      <c r="D27" s="44"/>
      <c r="E27" s="45"/>
      <c r="F27" s="46"/>
      <c r="G27" s="70">
        <f t="shared" si="2"/>
        <v>0</v>
      </c>
      <c r="H27" s="70">
        <f t="shared" si="1"/>
        <v>0</v>
      </c>
      <c r="I27" s="47"/>
      <c r="J27" s="42"/>
    </row>
    <row r="28" spans="1:10" x14ac:dyDescent="0.2">
      <c r="A28" s="43" t="s">
        <v>28</v>
      </c>
      <c r="B28" s="139" t="s">
        <v>54</v>
      </c>
      <c r="C28" s="139"/>
      <c r="D28" s="44"/>
      <c r="E28" s="45"/>
      <c r="F28" s="46"/>
      <c r="G28" s="70">
        <f t="shared" si="2"/>
        <v>0</v>
      </c>
      <c r="H28" s="70">
        <f t="shared" si="1"/>
        <v>0</v>
      </c>
      <c r="I28" s="47"/>
      <c r="J28" s="42"/>
    </row>
    <row r="29" spans="1:10" x14ac:dyDescent="0.2">
      <c r="A29" s="43" t="s">
        <v>29</v>
      </c>
      <c r="B29" s="139" t="s">
        <v>54</v>
      </c>
      <c r="C29" s="139"/>
      <c r="D29" s="44"/>
      <c r="E29" s="45"/>
      <c r="F29" s="46"/>
      <c r="G29" s="70">
        <f t="shared" si="2"/>
        <v>0</v>
      </c>
      <c r="H29" s="70">
        <f t="shared" si="1"/>
        <v>0</v>
      </c>
      <c r="I29" s="47"/>
      <c r="J29" s="42"/>
    </row>
    <row r="30" spans="1:10" x14ac:dyDescent="0.2">
      <c r="A30" s="43" t="s">
        <v>30</v>
      </c>
      <c r="B30" s="139" t="s">
        <v>54</v>
      </c>
      <c r="C30" s="139"/>
      <c r="D30" s="44"/>
      <c r="E30" s="45"/>
      <c r="F30" s="46"/>
      <c r="G30" s="70">
        <f t="shared" si="2"/>
        <v>0</v>
      </c>
      <c r="H30" s="70">
        <f t="shared" si="1"/>
        <v>0</v>
      </c>
      <c r="I30" s="47"/>
      <c r="J30" s="42"/>
    </row>
    <row r="31" spans="1:10" x14ac:dyDescent="0.2">
      <c r="A31" s="43" t="s">
        <v>31</v>
      </c>
      <c r="B31" s="139" t="s">
        <v>54</v>
      </c>
      <c r="C31" s="139"/>
      <c r="D31" s="44"/>
      <c r="E31" s="45"/>
      <c r="F31" s="46"/>
      <c r="G31" s="70">
        <f t="shared" si="2"/>
        <v>0</v>
      </c>
      <c r="H31" s="70">
        <f t="shared" si="1"/>
        <v>0</v>
      </c>
      <c r="I31" s="47"/>
      <c r="J31" s="42"/>
    </row>
    <row r="32" spans="1:10" x14ac:dyDescent="0.2">
      <c r="A32" s="43" t="s">
        <v>32</v>
      </c>
      <c r="B32" s="139" t="s">
        <v>54</v>
      </c>
      <c r="C32" s="139"/>
      <c r="D32" s="44"/>
      <c r="E32" s="45"/>
      <c r="F32" s="46"/>
      <c r="G32" s="70">
        <f t="shared" si="2"/>
        <v>0</v>
      </c>
      <c r="H32" s="70">
        <f t="shared" si="1"/>
        <v>0</v>
      </c>
      <c r="I32" s="47"/>
      <c r="J32" s="42"/>
    </row>
    <row r="33" spans="1:10" x14ac:dyDescent="0.2">
      <c r="A33" s="48" t="s">
        <v>8</v>
      </c>
      <c r="B33" s="144" t="s">
        <v>74</v>
      </c>
      <c r="C33" s="145"/>
      <c r="D33" s="145"/>
      <c r="E33" s="145"/>
      <c r="F33" s="146"/>
      <c r="G33" s="71">
        <f>SUM(G34:G43)</f>
        <v>0</v>
      </c>
      <c r="H33" s="71">
        <f>SUM(H34:H43)</f>
        <v>0</v>
      </c>
      <c r="I33" s="49"/>
      <c r="J33" s="50"/>
    </row>
    <row r="34" spans="1:10" x14ac:dyDescent="0.2">
      <c r="A34" s="43" t="s">
        <v>33</v>
      </c>
      <c r="B34" s="139" t="s">
        <v>54</v>
      </c>
      <c r="C34" s="139"/>
      <c r="D34" s="44"/>
      <c r="E34" s="45"/>
      <c r="F34" s="46"/>
      <c r="G34" s="70">
        <f t="shared" ref="G34:G43" si="3">ROUND(E34*F34,2)</f>
        <v>0</v>
      </c>
      <c r="H34" s="70">
        <f t="shared" si="1"/>
        <v>0</v>
      </c>
      <c r="I34" s="47"/>
      <c r="J34" s="42"/>
    </row>
    <row r="35" spans="1:10" x14ac:dyDescent="0.2">
      <c r="A35" s="43" t="s">
        <v>34</v>
      </c>
      <c r="B35" s="139" t="s">
        <v>54</v>
      </c>
      <c r="C35" s="139"/>
      <c r="D35" s="44"/>
      <c r="E35" s="45"/>
      <c r="F35" s="46"/>
      <c r="G35" s="70">
        <f t="shared" si="3"/>
        <v>0</v>
      </c>
      <c r="H35" s="70">
        <f t="shared" si="1"/>
        <v>0</v>
      </c>
      <c r="I35" s="47"/>
      <c r="J35" s="42"/>
    </row>
    <row r="36" spans="1:10" x14ac:dyDescent="0.2">
      <c r="A36" s="43" t="s">
        <v>35</v>
      </c>
      <c r="B36" s="139" t="s">
        <v>54</v>
      </c>
      <c r="C36" s="139"/>
      <c r="D36" s="44"/>
      <c r="E36" s="45"/>
      <c r="F36" s="46"/>
      <c r="G36" s="70">
        <f t="shared" si="3"/>
        <v>0</v>
      </c>
      <c r="H36" s="70">
        <f t="shared" si="1"/>
        <v>0</v>
      </c>
      <c r="I36" s="47"/>
      <c r="J36" s="42"/>
    </row>
    <row r="37" spans="1:10" x14ac:dyDescent="0.2">
      <c r="A37" s="43" t="s">
        <v>36</v>
      </c>
      <c r="B37" s="139" t="s">
        <v>54</v>
      </c>
      <c r="C37" s="139"/>
      <c r="D37" s="44"/>
      <c r="E37" s="45"/>
      <c r="F37" s="46"/>
      <c r="G37" s="70">
        <f t="shared" si="3"/>
        <v>0</v>
      </c>
      <c r="H37" s="70">
        <f t="shared" si="1"/>
        <v>0</v>
      </c>
      <c r="I37" s="47"/>
      <c r="J37" s="42"/>
    </row>
    <row r="38" spans="1:10" x14ac:dyDescent="0.2">
      <c r="A38" s="43" t="s">
        <v>37</v>
      </c>
      <c r="B38" s="139" t="s">
        <v>54</v>
      </c>
      <c r="C38" s="139"/>
      <c r="D38" s="44"/>
      <c r="E38" s="45"/>
      <c r="F38" s="46"/>
      <c r="G38" s="70">
        <f t="shared" si="3"/>
        <v>0</v>
      </c>
      <c r="H38" s="70">
        <f t="shared" si="1"/>
        <v>0</v>
      </c>
      <c r="I38" s="47"/>
      <c r="J38" s="42"/>
    </row>
    <row r="39" spans="1:10" x14ac:dyDescent="0.2">
      <c r="A39" s="43" t="s">
        <v>38</v>
      </c>
      <c r="B39" s="139" t="s">
        <v>54</v>
      </c>
      <c r="C39" s="139"/>
      <c r="D39" s="44"/>
      <c r="E39" s="45"/>
      <c r="F39" s="46"/>
      <c r="G39" s="70">
        <f t="shared" si="3"/>
        <v>0</v>
      </c>
      <c r="H39" s="70">
        <f t="shared" si="1"/>
        <v>0</v>
      </c>
      <c r="I39" s="47"/>
      <c r="J39" s="42"/>
    </row>
    <row r="40" spans="1:10" x14ac:dyDescent="0.2">
      <c r="A40" s="43" t="s">
        <v>39</v>
      </c>
      <c r="B40" s="139" t="s">
        <v>54</v>
      </c>
      <c r="C40" s="139"/>
      <c r="D40" s="44"/>
      <c r="E40" s="45"/>
      <c r="F40" s="46"/>
      <c r="G40" s="70">
        <f t="shared" si="3"/>
        <v>0</v>
      </c>
      <c r="H40" s="70">
        <f t="shared" si="1"/>
        <v>0</v>
      </c>
      <c r="I40" s="47"/>
      <c r="J40" s="42"/>
    </row>
    <row r="41" spans="1:10" x14ac:dyDescent="0.2">
      <c r="A41" s="43" t="s">
        <v>40</v>
      </c>
      <c r="B41" s="139" t="s">
        <v>54</v>
      </c>
      <c r="C41" s="139"/>
      <c r="D41" s="44"/>
      <c r="E41" s="45"/>
      <c r="F41" s="46"/>
      <c r="G41" s="70">
        <f t="shared" si="3"/>
        <v>0</v>
      </c>
      <c r="H41" s="70">
        <f t="shared" si="1"/>
        <v>0</v>
      </c>
      <c r="I41" s="47"/>
      <c r="J41" s="42"/>
    </row>
    <row r="42" spans="1:10" x14ac:dyDescent="0.2">
      <c r="A42" s="43" t="s">
        <v>41</v>
      </c>
      <c r="B42" s="139" t="s">
        <v>54</v>
      </c>
      <c r="C42" s="139"/>
      <c r="D42" s="44"/>
      <c r="E42" s="45"/>
      <c r="F42" s="46"/>
      <c r="G42" s="70">
        <f t="shared" si="3"/>
        <v>0</v>
      </c>
      <c r="H42" s="70">
        <f t="shared" si="1"/>
        <v>0</v>
      </c>
      <c r="I42" s="47"/>
      <c r="J42" s="42"/>
    </row>
    <row r="43" spans="1:10" x14ac:dyDescent="0.2">
      <c r="A43" s="43" t="s">
        <v>42</v>
      </c>
      <c r="B43" s="139" t="s">
        <v>54</v>
      </c>
      <c r="C43" s="139"/>
      <c r="D43" s="44"/>
      <c r="E43" s="45"/>
      <c r="F43" s="46"/>
      <c r="G43" s="70">
        <f t="shared" si="3"/>
        <v>0</v>
      </c>
      <c r="H43" s="70">
        <f t="shared" si="1"/>
        <v>0</v>
      </c>
      <c r="I43" s="47"/>
      <c r="J43" s="42"/>
    </row>
    <row r="44" spans="1:10" ht="25.5" customHeight="1" x14ac:dyDescent="0.2">
      <c r="A44" s="48" t="s">
        <v>9</v>
      </c>
      <c r="B44" s="144" t="s">
        <v>171</v>
      </c>
      <c r="C44" s="145"/>
      <c r="D44" s="145"/>
      <c r="E44" s="145"/>
      <c r="F44" s="146"/>
      <c r="G44" s="71">
        <f>SUM(G45:G61)</f>
        <v>0</v>
      </c>
      <c r="H44" s="71">
        <f>SUM(H45:H61)</f>
        <v>0</v>
      </c>
      <c r="I44" s="49"/>
      <c r="J44" s="50"/>
    </row>
    <row r="45" spans="1:10" x14ac:dyDescent="0.2">
      <c r="A45" s="43" t="s">
        <v>44</v>
      </c>
      <c r="B45" s="139" t="s">
        <v>12</v>
      </c>
      <c r="C45" s="139"/>
      <c r="D45" s="44"/>
      <c r="E45" s="45"/>
      <c r="F45" s="46"/>
      <c r="G45" s="70">
        <f t="shared" ref="G45:G59" si="4">ROUND(E45*F45,2)</f>
        <v>0</v>
      </c>
      <c r="H45" s="70">
        <f t="shared" ref="H45:H59" si="5">ROUND(G45*$D$7,2)</f>
        <v>0</v>
      </c>
      <c r="I45" s="47"/>
      <c r="J45" s="42"/>
    </row>
    <row r="46" spans="1:10" x14ac:dyDescent="0.2">
      <c r="A46" s="43" t="s">
        <v>45</v>
      </c>
      <c r="B46" s="139" t="s">
        <v>12</v>
      </c>
      <c r="C46" s="139"/>
      <c r="D46" s="44"/>
      <c r="E46" s="45"/>
      <c r="F46" s="46"/>
      <c r="G46" s="70">
        <f t="shared" si="4"/>
        <v>0</v>
      </c>
      <c r="H46" s="70">
        <f t="shared" si="5"/>
        <v>0</v>
      </c>
      <c r="I46" s="47"/>
      <c r="J46" s="42"/>
    </row>
    <row r="47" spans="1:10" x14ac:dyDescent="0.2">
      <c r="A47" s="43" t="s">
        <v>46</v>
      </c>
      <c r="B47" s="139" t="s">
        <v>12</v>
      </c>
      <c r="C47" s="139"/>
      <c r="D47" s="44"/>
      <c r="E47" s="45"/>
      <c r="F47" s="46"/>
      <c r="G47" s="70">
        <f t="shared" si="4"/>
        <v>0</v>
      </c>
      <c r="H47" s="70">
        <f t="shared" si="5"/>
        <v>0</v>
      </c>
      <c r="I47" s="47"/>
      <c r="J47" s="42"/>
    </row>
    <row r="48" spans="1:10" x14ac:dyDescent="0.2">
      <c r="A48" s="43" t="s">
        <v>47</v>
      </c>
      <c r="B48" s="139" t="s">
        <v>12</v>
      </c>
      <c r="C48" s="139"/>
      <c r="D48" s="44"/>
      <c r="E48" s="45"/>
      <c r="F48" s="46"/>
      <c r="G48" s="70">
        <f t="shared" si="4"/>
        <v>0</v>
      </c>
      <c r="H48" s="70">
        <f t="shared" si="5"/>
        <v>0</v>
      </c>
      <c r="I48" s="47"/>
      <c r="J48" s="42"/>
    </row>
    <row r="49" spans="1:19" x14ac:dyDescent="0.2">
      <c r="A49" s="43" t="s">
        <v>48</v>
      </c>
      <c r="B49" s="139" t="s">
        <v>12</v>
      </c>
      <c r="C49" s="139"/>
      <c r="D49" s="44"/>
      <c r="E49" s="45"/>
      <c r="F49" s="46"/>
      <c r="G49" s="70">
        <f t="shared" si="4"/>
        <v>0</v>
      </c>
      <c r="H49" s="70">
        <f t="shared" si="5"/>
        <v>0</v>
      </c>
      <c r="I49" s="47"/>
      <c r="J49" s="42"/>
    </row>
    <row r="50" spans="1:19" x14ac:dyDescent="0.2">
      <c r="A50" s="43" t="s">
        <v>49</v>
      </c>
      <c r="B50" s="139" t="s">
        <v>12</v>
      </c>
      <c r="C50" s="139"/>
      <c r="D50" s="44"/>
      <c r="E50" s="45"/>
      <c r="F50" s="46"/>
      <c r="G50" s="70">
        <f t="shared" si="4"/>
        <v>0</v>
      </c>
      <c r="H50" s="70">
        <f t="shared" si="5"/>
        <v>0</v>
      </c>
      <c r="I50" s="47"/>
      <c r="J50" s="42"/>
    </row>
    <row r="51" spans="1:19" x14ac:dyDescent="0.2">
      <c r="A51" s="43" t="s">
        <v>50</v>
      </c>
      <c r="B51" s="139" t="s">
        <v>12</v>
      </c>
      <c r="C51" s="139"/>
      <c r="D51" s="44"/>
      <c r="E51" s="45"/>
      <c r="F51" s="46"/>
      <c r="G51" s="70">
        <f t="shared" si="4"/>
        <v>0</v>
      </c>
      <c r="H51" s="70">
        <f t="shared" si="5"/>
        <v>0</v>
      </c>
      <c r="I51" s="47"/>
      <c r="J51" s="42"/>
    </row>
    <row r="52" spans="1:19" x14ac:dyDescent="0.2">
      <c r="A52" s="43" t="s">
        <v>51</v>
      </c>
      <c r="B52" s="139" t="s">
        <v>12</v>
      </c>
      <c r="C52" s="139"/>
      <c r="D52" s="44"/>
      <c r="E52" s="45"/>
      <c r="F52" s="46"/>
      <c r="G52" s="70">
        <f t="shared" si="4"/>
        <v>0</v>
      </c>
      <c r="H52" s="70">
        <f t="shared" si="5"/>
        <v>0</v>
      </c>
      <c r="I52" s="47"/>
      <c r="J52" s="42"/>
    </row>
    <row r="53" spans="1:19" x14ac:dyDescent="0.2">
      <c r="A53" s="43" t="s">
        <v>52</v>
      </c>
      <c r="B53" s="139" t="s">
        <v>12</v>
      </c>
      <c r="C53" s="139"/>
      <c r="D53" s="44"/>
      <c r="E53" s="45"/>
      <c r="F53" s="46"/>
      <c r="G53" s="70">
        <f t="shared" si="4"/>
        <v>0</v>
      </c>
      <c r="H53" s="70">
        <f t="shared" si="5"/>
        <v>0</v>
      </c>
      <c r="I53" s="47"/>
      <c r="J53" s="42"/>
    </row>
    <row r="54" spans="1:19" x14ac:dyDescent="0.2">
      <c r="A54" s="43" t="s">
        <v>53</v>
      </c>
      <c r="B54" s="139" t="s">
        <v>12</v>
      </c>
      <c r="C54" s="139"/>
      <c r="D54" s="44"/>
      <c r="E54" s="45"/>
      <c r="F54" s="46"/>
      <c r="G54" s="70">
        <f t="shared" si="4"/>
        <v>0</v>
      </c>
      <c r="H54" s="70">
        <f t="shared" si="5"/>
        <v>0</v>
      </c>
      <c r="I54" s="47"/>
      <c r="J54" s="42"/>
    </row>
    <row r="55" spans="1:19" x14ac:dyDescent="0.2">
      <c r="A55" s="43" t="s">
        <v>94</v>
      </c>
      <c r="B55" s="139" t="s">
        <v>12</v>
      </c>
      <c r="C55" s="139"/>
      <c r="D55" s="44"/>
      <c r="E55" s="45"/>
      <c r="F55" s="46"/>
      <c r="G55" s="70">
        <f t="shared" si="4"/>
        <v>0</v>
      </c>
      <c r="H55" s="70">
        <f t="shared" si="5"/>
        <v>0</v>
      </c>
      <c r="I55" s="47"/>
      <c r="J55" s="42"/>
    </row>
    <row r="56" spans="1:19" x14ac:dyDescent="0.2">
      <c r="A56" s="43" t="s">
        <v>95</v>
      </c>
      <c r="B56" s="139" t="s">
        <v>12</v>
      </c>
      <c r="C56" s="139"/>
      <c r="D56" s="44"/>
      <c r="E56" s="45"/>
      <c r="F56" s="46"/>
      <c r="G56" s="70">
        <f t="shared" si="4"/>
        <v>0</v>
      </c>
      <c r="H56" s="70">
        <f t="shared" si="5"/>
        <v>0</v>
      </c>
      <c r="I56" s="47"/>
      <c r="J56" s="42"/>
    </row>
    <row r="57" spans="1:19" x14ac:dyDescent="0.2">
      <c r="A57" s="43" t="s">
        <v>96</v>
      </c>
      <c r="B57" s="139" t="s">
        <v>12</v>
      </c>
      <c r="C57" s="139"/>
      <c r="D57" s="44"/>
      <c r="E57" s="45"/>
      <c r="F57" s="46"/>
      <c r="G57" s="70">
        <f t="shared" si="4"/>
        <v>0</v>
      </c>
      <c r="H57" s="70">
        <f t="shared" si="5"/>
        <v>0</v>
      </c>
      <c r="I57" s="47"/>
      <c r="J57" s="42"/>
    </row>
    <row r="58" spans="1:19" x14ac:dyDescent="0.2">
      <c r="A58" s="43" t="s">
        <v>97</v>
      </c>
      <c r="B58" s="139" t="s">
        <v>12</v>
      </c>
      <c r="C58" s="139"/>
      <c r="D58" s="44"/>
      <c r="E58" s="45"/>
      <c r="F58" s="46"/>
      <c r="G58" s="70">
        <f t="shared" si="4"/>
        <v>0</v>
      </c>
      <c r="H58" s="70">
        <f t="shared" si="5"/>
        <v>0</v>
      </c>
      <c r="I58" s="47"/>
      <c r="J58" s="42"/>
    </row>
    <row r="59" spans="1:19" x14ac:dyDescent="0.2">
      <c r="A59" s="43" t="s">
        <v>98</v>
      </c>
      <c r="B59" s="139" t="s">
        <v>12</v>
      </c>
      <c r="C59" s="139"/>
      <c r="D59" s="44"/>
      <c r="E59" s="45"/>
      <c r="F59" s="46"/>
      <c r="G59" s="70">
        <f t="shared" si="4"/>
        <v>0</v>
      </c>
      <c r="H59" s="70">
        <f t="shared" si="5"/>
        <v>0</v>
      </c>
      <c r="I59" s="47"/>
      <c r="J59" s="42"/>
    </row>
    <row r="60" spans="1:19" ht="51.75" customHeight="1" x14ac:dyDescent="0.2">
      <c r="A60" s="48" t="s">
        <v>10</v>
      </c>
      <c r="B60" s="144" t="s">
        <v>116</v>
      </c>
      <c r="C60" s="145"/>
      <c r="D60" s="145"/>
      <c r="E60" s="145"/>
      <c r="F60" s="146"/>
      <c r="G60" s="71">
        <f>SUM(G61:G75)</f>
        <v>0</v>
      </c>
      <c r="H60" s="71">
        <f>SUM(H61:H75)</f>
        <v>0</v>
      </c>
      <c r="I60" s="49"/>
      <c r="J60" s="42"/>
      <c r="K60" s="51" t="s">
        <v>118</v>
      </c>
      <c r="L60" s="51" t="s">
        <v>119</v>
      </c>
      <c r="M60" s="51" t="s">
        <v>120</v>
      </c>
      <c r="N60" s="51" t="s">
        <v>121</v>
      </c>
      <c r="O60" s="51" t="s">
        <v>122</v>
      </c>
      <c r="P60" s="51" t="s">
        <v>123</v>
      </c>
      <c r="Q60" s="51" t="s">
        <v>124</v>
      </c>
      <c r="R60" s="51" t="s">
        <v>125</v>
      </c>
    </row>
    <row r="61" spans="1:19" x14ac:dyDescent="0.2">
      <c r="A61" s="43" t="s">
        <v>55</v>
      </c>
      <c r="B61" s="139" t="s">
        <v>117</v>
      </c>
      <c r="C61" s="139"/>
      <c r="D61" s="44"/>
      <c r="E61" s="74">
        <v>1</v>
      </c>
      <c r="F61" s="70">
        <f>R61</f>
        <v>0</v>
      </c>
      <c r="G61" s="70">
        <f t="shared" ref="G61:G75" si="6">ROUND(E61*F61,2)</f>
        <v>0</v>
      </c>
      <c r="H61" s="70">
        <f t="shared" si="1"/>
        <v>0</v>
      </c>
      <c r="I61" s="47"/>
      <c r="J61" s="42"/>
      <c r="K61" s="52"/>
      <c r="L61" s="53"/>
      <c r="M61" s="53"/>
      <c r="N61" s="53"/>
      <c r="O61" s="73" t="str">
        <f>IFERROR(ROUND((L61-N61)/M61,2),"0")</f>
        <v>0</v>
      </c>
      <c r="P61" s="53"/>
      <c r="Q61" s="55"/>
      <c r="R61" s="73">
        <f>O61*P61*Q61</f>
        <v>0</v>
      </c>
      <c r="S61" s="77" t="str">
        <f ca="1">IF(K61=0," ",IF(K61+(M61*30.5)&lt;TODAY(),"DĖMESIO! Patikrinkite, ar nurodytas turtas dar nėra nudėvėtas, amortizuotas"," "))</f>
        <v xml:space="preserve"> </v>
      </c>
    </row>
    <row r="62" spans="1:19" x14ac:dyDescent="0.2">
      <c r="A62" s="43" t="s">
        <v>56</v>
      </c>
      <c r="B62" s="139" t="s">
        <v>117</v>
      </c>
      <c r="C62" s="139"/>
      <c r="D62" s="44"/>
      <c r="E62" s="74">
        <v>1</v>
      </c>
      <c r="F62" s="70">
        <f t="shared" ref="F62:F75" si="7">R62</f>
        <v>0</v>
      </c>
      <c r="G62" s="70">
        <f t="shared" si="6"/>
        <v>0</v>
      </c>
      <c r="H62" s="70">
        <f t="shared" si="1"/>
        <v>0</v>
      </c>
      <c r="I62" s="47"/>
      <c r="J62" s="42"/>
      <c r="K62" s="52"/>
      <c r="L62" s="53"/>
      <c r="M62" s="53"/>
      <c r="N62" s="53"/>
      <c r="O62" s="73" t="str">
        <f t="shared" ref="O62:O75" si="8">IFERROR(ROUND((L62-N62)/M62,2),"0")</f>
        <v>0</v>
      </c>
      <c r="P62" s="53"/>
      <c r="Q62" s="55"/>
      <c r="R62" s="73">
        <f t="shared" ref="R62:R75" si="9">O62*P62*Q62</f>
        <v>0</v>
      </c>
      <c r="S62" s="77" t="str">
        <f t="shared" ref="S62:S75" ca="1" si="10">IF(K62=0," ",IF(K62+(M62*30.5)&lt;TODAY(),"DĖMESIO! Patikrinkite, ar nurodytas turtas dar nėra nudėvėtas, amortizuotas"," "))</f>
        <v xml:space="preserve"> </v>
      </c>
    </row>
    <row r="63" spans="1:19" x14ac:dyDescent="0.2">
      <c r="A63" s="43" t="s">
        <v>57</v>
      </c>
      <c r="B63" s="139" t="s">
        <v>117</v>
      </c>
      <c r="C63" s="139"/>
      <c r="D63" s="44"/>
      <c r="E63" s="74">
        <v>1</v>
      </c>
      <c r="F63" s="70">
        <f t="shared" si="7"/>
        <v>0</v>
      </c>
      <c r="G63" s="70">
        <f t="shared" si="6"/>
        <v>0</v>
      </c>
      <c r="H63" s="70">
        <f t="shared" si="1"/>
        <v>0</v>
      </c>
      <c r="I63" s="47"/>
      <c r="J63" s="42"/>
      <c r="K63" s="52"/>
      <c r="L63" s="53"/>
      <c r="M63" s="53"/>
      <c r="N63" s="53"/>
      <c r="O63" s="73" t="str">
        <f t="shared" si="8"/>
        <v>0</v>
      </c>
      <c r="P63" s="53"/>
      <c r="Q63" s="55"/>
      <c r="R63" s="73">
        <f t="shared" si="9"/>
        <v>0</v>
      </c>
      <c r="S63" s="77" t="str">
        <f t="shared" ca="1" si="10"/>
        <v xml:space="preserve"> </v>
      </c>
    </row>
    <row r="64" spans="1:19" x14ac:dyDescent="0.2">
      <c r="A64" s="43" t="s">
        <v>58</v>
      </c>
      <c r="B64" s="139" t="s">
        <v>117</v>
      </c>
      <c r="C64" s="139"/>
      <c r="D64" s="44"/>
      <c r="E64" s="74">
        <v>1</v>
      </c>
      <c r="F64" s="70">
        <f t="shared" si="7"/>
        <v>0</v>
      </c>
      <c r="G64" s="70">
        <f t="shared" si="6"/>
        <v>0</v>
      </c>
      <c r="H64" s="70">
        <f t="shared" si="1"/>
        <v>0</v>
      </c>
      <c r="I64" s="47"/>
      <c r="J64" s="42"/>
      <c r="K64" s="52"/>
      <c r="L64" s="53"/>
      <c r="M64" s="53"/>
      <c r="N64" s="53"/>
      <c r="O64" s="73" t="str">
        <f t="shared" si="8"/>
        <v>0</v>
      </c>
      <c r="P64" s="53"/>
      <c r="Q64" s="55"/>
      <c r="R64" s="73">
        <f t="shared" si="9"/>
        <v>0</v>
      </c>
      <c r="S64" s="77" t="str">
        <f t="shared" ca="1" si="10"/>
        <v xml:space="preserve"> </v>
      </c>
    </row>
    <row r="65" spans="1:19" x14ac:dyDescent="0.2">
      <c r="A65" s="43" t="s">
        <v>59</v>
      </c>
      <c r="B65" s="139" t="s">
        <v>117</v>
      </c>
      <c r="C65" s="139"/>
      <c r="D65" s="44"/>
      <c r="E65" s="74">
        <v>1</v>
      </c>
      <c r="F65" s="70">
        <f t="shared" si="7"/>
        <v>0</v>
      </c>
      <c r="G65" s="70">
        <f t="shared" si="6"/>
        <v>0</v>
      </c>
      <c r="H65" s="70">
        <f t="shared" si="1"/>
        <v>0</v>
      </c>
      <c r="I65" s="47"/>
      <c r="J65" s="42"/>
      <c r="K65" s="52"/>
      <c r="L65" s="53"/>
      <c r="M65" s="53"/>
      <c r="N65" s="53"/>
      <c r="O65" s="73" t="str">
        <f t="shared" si="8"/>
        <v>0</v>
      </c>
      <c r="P65" s="53"/>
      <c r="Q65" s="55"/>
      <c r="R65" s="73">
        <f t="shared" si="9"/>
        <v>0</v>
      </c>
      <c r="S65" s="77" t="str">
        <f t="shared" ca="1" si="10"/>
        <v xml:space="preserve"> </v>
      </c>
    </row>
    <row r="66" spans="1:19" x14ac:dyDescent="0.2">
      <c r="A66" s="43" t="s">
        <v>60</v>
      </c>
      <c r="B66" s="139" t="s">
        <v>117</v>
      </c>
      <c r="C66" s="139"/>
      <c r="D66" s="44"/>
      <c r="E66" s="74">
        <v>1</v>
      </c>
      <c r="F66" s="70">
        <f t="shared" si="7"/>
        <v>0</v>
      </c>
      <c r="G66" s="70">
        <f t="shared" si="6"/>
        <v>0</v>
      </c>
      <c r="H66" s="70">
        <f t="shared" si="1"/>
        <v>0</v>
      </c>
      <c r="I66" s="47"/>
      <c r="J66" s="42"/>
      <c r="K66" s="52"/>
      <c r="L66" s="53"/>
      <c r="M66" s="53"/>
      <c r="N66" s="53"/>
      <c r="O66" s="73" t="str">
        <f t="shared" si="8"/>
        <v>0</v>
      </c>
      <c r="P66" s="53"/>
      <c r="Q66" s="55"/>
      <c r="R66" s="73">
        <f t="shared" si="9"/>
        <v>0</v>
      </c>
      <c r="S66" s="77" t="str">
        <f t="shared" ca="1" si="10"/>
        <v xml:space="preserve"> </v>
      </c>
    </row>
    <row r="67" spans="1:19" x14ac:dyDescent="0.2">
      <c r="A67" s="43" t="s">
        <v>61</v>
      </c>
      <c r="B67" s="139" t="s">
        <v>117</v>
      </c>
      <c r="C67" s="139"/>
      <c r="D67" s="44"/>
      <c r="E67" s="74">
        <v>1</v>
      </c>
      <c r="F67" s="70">
        <f t="shared" si="7"/>
        <v>0</v>
      </c>
      <c r="G67" s="70">
        <f t="shared" si="6"/>
        <v>0</v>
      </c>
      <c r="H67" s="70">
        <f t="shared" si="1"/>
        <v>0</v>
      </c>
      <c r="I67" s="47"/>
      <c r="J67" s="42"/>
      <c r="K67" s="52"/>
      <c r="L67" s="53"/>
      <c r="M67" s="53"/>
      <c r="N67" s="53"/>
      <c r="O67" s="73" t="str">
        <f t="shared" si="8"/>
        <v>0</v>
      </c>
      <c r="P67" s="53"/>
      <c r="Q67" s="55"/>
      <c r="R67" s="73">
        <f t="shared" si="9"/>
        <v>0</v>
      </c>
      <c r="S67" s="77" t="str">
        <f t="shared" ca="1" si="10"/>
        <v xml:space="preserve"> </v>
      </c>
    </row>
    <row r="68" spans="1:19" x14ac:dyDescent="0.2">
      <c r="A68" s="43" t="s">
        <v>62</v>
      </c>
      <c r="B68" s="139" t="s">
        <v>117</v>
      </c>
      <c r="C68" s="139"/>
      <c r="D68" s="44"/>
      <c r="E68" s="74">
        <v>1</v>
      </c>
      <c r="F68" s="70">
        <f t="shared" si="7"/>
        <v>0</v>
      </c>
      <c r="G68" s="70">
        <f t="shared" si="6"/>
        <v>0</v>
      </c>
      <c r="H68" s="70">
        <f t="shared" si="1"/>
        <v>0</v>
      </c>
      <c r="I68" s="47"/>
      <c r="J68" s="42"/>
      <c r="K68" s="52"/>
      <c r="L68" s="53"/>
      <c r="M68" s="53"/>
      <c r="N68" s="53"/>
      <c r="O68" s="73" t="str">
        <f t="shared" si="8"/>
        <v>0</v>
      </c>
      <c r="P68" s="53"/>
      <c r="Q68" s="55"/>
      <c r="R68" s="73">
        <f t="shared" si="9"/>
        <v>0</v>
      </c>
      <c r="S68" s="77" t="str">
        <f t="shared" ca="1" si="10"/>
        <v xml:space="preserve"> </v>
      </c>
    </row>
    <row r="69" spans="1:19" x14ac:dyDescent="0.2">
      <c r="A69" s="43" t="s">
        <v>63</v>
      </c>
      <c r="B69" s="139" t="s">
        <v>117</v>
      </c>
      <c r="C69" s="139"/>
      <c r="D69" s="44"/>
      <c r="E69" s="74">
        <v>1</v>
      </c>
      <c r="F69" s="70">
        <f t="shared" si="7"/>
        <v>0</v>
      </c>
      <c r="G69" s="70">
        <f t="shared" si="6"/>
        <v>0</v>
      </c>
      <c r="H69" s="70">
        <f t="shared" si="1"/>
        <v>0</v>
      </c>
      <c r="I69" s="47"/>
      <c r="J69" s="42"/>
      <c r="K69" s="52"/>
      <c r="L69" s="53"/>
      <c r="M69" s="53"/>
      <c r="N69" s="53"/>
      <c r="O69" s="73" t="str">
        <f t="shared" si="8"/>
        <v>0</v>
      </c>
      <c r="P69" s="53"/>
      <c r="Q69" s="55"/>
      <c r="R69" s="73">
        <f t="shared" si="9"/>
        <v>0</v>
      </c>
      <c r="S69" s="77" t="str">
        <f t="shared" ca="1" si="10"/>
        <v xml:space="preserve"> </v>
      </c>
    </row>
    <row r="70" spans="1:19" x14ac:dyDescent="0.2">
      <c r="A70" s="43" t="s">
        <v>64</v>
      </c>
      <c r="B70" s="139" t="s">
        <v>117</v>
      </c>
      <c r="C70" s="139"/>
      <c r="D70" s="44"/>
      <c r="E70" s="74">
        <v>1</v>
      </c>
      <c r="F70" s="70">
        <f t="shared" si="7"/>
        <v>0</v>
      </c>
      <c r="G70" s="70">
        <f t="shared" si="6"/>
        <v>0</v>
      </c>
      <c r="H70" s="70">
        <f t="shared" si="1"/>
        <v>0</v>
      </c>
      <c r="I70" s="47"/>
      <c r="J70" s="42"/>
      <c r="K70" s="52"/>
      <c r="L70" s="53"/>
      <c r="M70" s="53"/>
      <c r="N70" s="53"/>
      <c r="O70" s="73" t="str">
        <f t="shared" si="8"/>
        <v>0</v>
      </c>
      <c r="P70" s="53"/>
      <c r="Q70" s="55"/>
      <c r="R70" s="73">
        <f t="shared" si="9"/>
        <v>0</v>
      </c>
      <c r="S70" s="77" t="str">
        <f t="shared" ca="1" si="10"/>
        <v xml:space="preserve"> </v>
      </c>
    </row>
    <row r="71" spans="1:19" x14ac:dyDescent="0.2">
      <c r="A71" s="43" t="s">
        <v>133</v>
      </c>
      <c r="B71" s="139" t="s">
        <v>117</v>
      </c>
      <c r="C71" s="139"/>
      <c r="D71" s="44"/>
      <c r="E71" s="74">
        <v>1</v>
      </c>
      <c r="F71" s="70">
        <f t="shared" si="7"/>
        <v>0</v>
      </c>
      <c r="G71" s="70">
        <f t="shared" si="6"/>
        <v>0</v>
      </c>
      <c r="H71" s="70">
        <f t="shared" si="1"/>
        <v>0</v>
      </c>
      <c r="I71" s="47"/>
      <c r="J71" s="42"/>
      <c r="K71" s="52"/>
      <c r="L71" s="53"/>
      <c r="M71" s="53"/>
      <c r="N71" s="53"/>
      <c r="O71" s="73" t="str">
        <f t="shared" si="8"/>
        <v>0</v>
      </c>
      <c r="P71" s="53"/>
      <c r="Q71" s="55"/>
      <c r="R71" s="73">
        <f t="shared" si="9"/>
        <v>0</v>
      </c>
      <c r="S71" s="77" t="str">
        <f t="shared" ca="1" si="10"/>
        <v xml:space="preserve"> </v>
      </c>
    </row>
    <row r="72" spans="1:19" x14ac:dyDescent="0.2">
      <c r="A72" s="43" t="s">
        <v>134</v>
      </c>
      <c r="B72" s="139" t="s">
        <v>117</v>
      </c>
      <c r="C72" s="139"/>
      <c r="D72" s="44"/>
      <c r="E72" s="74">
        <v>1</v>
      </c>
      <c r="F72" s="70">
        <f t="shared" si="7"/>
        <v>0</v>
      </c>
      <c r="G72" s="70">
        <f t="shared" si="6"/>
        <v>0</v>
      </c>
      <c r="H72" s="70">
        <f t="shared" si="1"/>
        <v>0</v>
      </c>
      <c r="I72" s="47"/>
      <c r="J72" s="42"/>
      <c r="K72" s="52"/>
      <c r="L72" s="53"/>
      <c r="M72" s="53"/>
      <c r="N72" s="53"/>
      <c r="O72" s="73" t="str">
        <f t="shared" si="8"/>
        <v>0</v>
      </c>
      <c r="P72" s="53"/>
      <c r="Q72" s="55"/>
      <c r="R72" s="73">
        <f t="shared" si="9"/>
        <v>0</v>
      </c>
      <c r="S72" s="77" t="str">
        <f t="shared" ca="1" si="10"/>
        <v xml:space="preserve"> </v>
      </c>
    </row>
    <row r="73" spans="1:19" x14ac:dyDescent="0.2">
      <c r="A73" s="43" t="s">
        <v>135</v>
      </c>
      <c r="B73" s="139" t="s">
        <v>117</v>
      </c>
      <c r="C73" s="139"/>
      <c r="D73" s="44"/>
      <c r="E73" s="74">
        <v>1</v>
      </c>
      <c r="F73" s="70">
        <f t="shared" si="7"/>
        <v>0</v>
      </c>
      <c r="G73" s="70">
        <f t="shared" si="6"/>
        <v>0</v>
      </c>
      <c r="H73" s="70">
        <f t="shared" si="1"/>
        <v>0</v>
      </c>
      <c r="I73" s="47"/>
      <c r="J73" s="42"/>
      <c r="K73" s="52"/>
      <c r="L73" s="53"/>
      <c r="M73" s="53"/>
      <c r="N73" s="53"/>
      <c r="O73" s="73" t="str">
        <f t="shared" si="8"/>
        <v>0</v>
      </c>
      <c r="P73" s="53"/>
      <c r="Q73" s="55"/>
      <c r="R73" s="73">
        <f t="shared" si="9"/>
        <v>0</v>
      </c>
      <c r="S73" s="77" t="str">
        <f t="shared" ca="1" si="10"/>
        <v xml:space="preserve"> </v>
      </c>
    </row>
    <row r="74" spans="1:19" x14ac:dyDescent="0.2">
      <c r="A74" s="43" t="s">
        <v>136</v>
      </c>
      <c r="B74" s="139" t="s">
        <v>117</v>
      </c>
      <c r="C74" s="139"/>
      <c r="D74" s="44"/>
      <c r="E74" s="74">
        <v>1</v>
      </c>
      <c r="F74" s="70">
        <f t="shared" si="7"/>
        <v>0</v>
      </c>
      <c r="G74" s="70">
        <f t="shared" si="6"/>
        <v>0</v>
      </c>
      <c r="H74" s="70">
        <f t="shared" si="1"/>
        <v>0</v>
      </c>
      <c r="I74" s="47"/>
      <c r="J74" s="42"/>
      <c r="K74" s="52"/>
      <c r="L74" s="53"/>
      <c r="M74" s="53"/>
      <c r="N74" s="53"/>
      <c r="O74" s="73" t="str">
        <f t="shared" si="8"/>
        <v>0</v>
      </c>
      <c r="P74" s="53"/>
      <c r="Q74" s="55"/>
      <c r="R74" s="73">
        <f t="shared" si="9"/>
        <v>0</v>
      </c>
      <c r="S74" s="77" t="str">
        <f t="shared" ca="1" si="10"/>
        <v xml:space="preserve"> </v>
      </c>
    </row>
    <row r="75" spans="1:19" x14ac:dyDescent="0.2">
      <c r="A75" s="43" t="s">
        <v>137</v>
      </c>
      <c r="B75" s="139" t="s">
        <v>117</v>
      </c>
      <c r="C75" s="139"/>
      <c r="D75" s="44"/>
      <c r="E75" s="74">
        <v>1</v>
      </c>
      <c r="F75" s="70">
        <f t="shared" si="7"/>
        <v>0</v>
      </c>
      <c r="G75" s="70">
        <f t="shared" si="6"/>
        <v>0</v>
      </c>
      <c r="H75" s="70">
        <f t="shared" si="1"/>
        <v>0</v>
      </c>
      <c r="I75" s="47"/>
      <c r="J75" s="42"/>
      <c r="K75" s="52"/>
      <c r="L75" s="53"/>
      <c r="M75" s="53"/>
      <c r="N75" s="53"/>
      <c r="O75" s="73" t="str">
        <f t="shared" si="8"/>
        <v>0</v>
      </c>
      <c r="P75" s="53"/>
      <c r="Q75" s="55"/>
      <c r="R75" s="73">
        <f t="shared" si="9"/>
        <v>0</v>
      </c>
      <c r="S75" s="77" t="str">
        <f t="shared" ca="1" si="10"/>
        <v xml:space="preserve"> </v>
      </c>
    </row>
    <row r="76" spans="1:19" ht="39" customHeight="1" x14ac:dyDescent="0.2">
      <c r="A76" s="48" t="s">
        <v>65</v>
      </c>
      <c r="B76" s="140" t="s">
        <v>80</v>
      </c>
      <c r="C76" s="141"/>
      <c r="D76" s="141"/>
      <c r="E76" s="141"/>
      <c r="F76" s="142"/>
      <c r="G76" s="71">
        <f>SUM(G77:G126)</f>
        <v>0</v>
      </c>
      <c r="H76" s="71">
        <f>SUM(H77:H126)</f>
        <v>0</v>
      </c>
      <c r="I76" s="57"/>
      <c r="J76" s="42"/>
      <c r="K76" s="51" t="s">
        <v>173</v>
      </c>
    </row>
    <row r="77" spans="1:19" x14ac:dyDescent="0.2">
      <c r="A77" s="127" t="s">
        <v>66</v>
      </c>
      <c r="B77" s="130" t="s">
        <v>113</v>
      </c>
      <c r="C77" s="47" t="s">
        <v>114</v>
      </c>
      <c r="D77" s="133" t="s">
        <v>5</v>
      </c>
      <c r="E77" s="136"/>
      <c r="F77" s="121" t="str">
        <f>IFERROR(ROUND(AVERAGE(K77:K81),2),"0")</f>
        <v>0</v>
      </c>
      <c r="G77" s="121">
        <f>ROUND(E77*F77,2)</f>
        <v>0</v>
      </c>
      <c r="H77" s="121">
        <f>ROUND(G77*$D$7,2)</f>
        <v>0</v>
      </c>
      <c r="I77" s="124"/>
      <c r="J77" s="58"/>
      <c r="K77" s="53"/>
    </row>
    <row r="78" spans="1:19" x14ac:dyDescent="0.2">
      <c r="A78" s="128"/>
      <c r="B78" s="131"/>
      <c r="C78" s="47" t="s">
        <v>114</v>
      </c>
      <c r="D78" s="134"/>
      <c r="E78" s="137"/>
      <c r="F78" s="122"/>
      <c r="G78" s="122"/>
      <c r="H78" s="122"/>
      <c r="I78" s="125"/>
      <c r="J78" s="58"/>
      <c r="K78" s="53"/>
    </row>
    <row r="79" spans="1:19" x14ac:dyDescent="0.2">
      <c r="A79" s="128"/>
      <c r="B79" s="131"/>
      <c r="C79" s="47" t="s">
        <v>114</v>
      </c>
      <c r="D79" s="134"/>
      <c r="E79" s="137"/>
      <c r="F79" s="122"/>
      <c r="G79" s="122"/>
      <c r="H79" s="122"/>
      <c r="I79" s="125"/>
      <c r="J79" s="58"/>
      <c r="K79" s="53"/>
    </row>
    <row r="80" spans="1:19" x14ac:dyDescent="0.2">
      <c r="A80" s="128"/>
      <c r="B80" s="131"/>
      <c r="C80" s="47" t="s">
        <v>114</v>
      </c>
      <c r="D80" s="134"/>
      <c r="E80" s="137"/>
      <c r="F80" s="122"/>
      <c r="G80" s="122"/>
      <c r="H80" s="122"/>
      <c r="I80" s="125"/>
      <c r="J80" s="58"/>
      <c r="K80" s="53"/>
    </row>
    <row r="81" spans="1:11" x14ac:dyDescent="0.2">
      <c r="A81" s="129"/>
      <c r="B81" s="132"/>
      <c r="C81" s="47" t="s">
        <v>114</v>
      </c>
      <c r="D81" s="135"/>
      <c r="E81" s="138"/>
      <c r="F81" s="123"/>
      <c r="G81" s="123"/>
      <c r="H81" s="123"/>
      <c r="I81" s="126"/>
      <c r="J81" s="58"/>
      <c r="K81" s="53"/>
    </row>
    <row r="82" spans="1:11" x14ac:dyDescent="0.2">
      <c r="A82" s="127" t="s">
        <v>67</v>
      </c>
      <c r="B82" s="130" t="s">
        <v>113</v>
      </c>
      <c r="C82" s="47" t="s">
        <v>114</v>
      </c>
      <c r="D82" s="133" t="s">
        <v>5</v>
      </c>
      <c r="E82" s="136"/>
      <c r="F82" s="121" t="str">
        <f t="shared" ref="F82" si="11">IFERROR(ROUND(AVERAGE(K82:K86),2),"0")</f>
        <v>0</v>
      </c>
      <c r="G82" s="121">
        <f>ROUND(E82*F82,2)</f>
        <v>0</v>
      </c>
      <c r="H82" s="121">
        <f>ROUND(G82*$D$7,2)</f>
        <v>0</v>
      </c>
      <c r="I82" s="124"/>
      <c r="J82" s="58"/>
      <c r="K82" s="53"/>
    </row>
    <row r="83" spans="1:11" x14ac:dyDescent="0.2">
      <c r="A83" s="128"/>
      <c r="B83" s="131"/>
      <c r="C83" s="47" t="s">
        <v>114</v>
      </c>
      <c r="D83" s="134"/>
      <c r="E83" s="137"/>
      <c r="F83" s="122"/>
      <c r="G83" s="122"/>
      <c r="H83" s="122"/>
      <c r="I83" s="125"/>
      <c r="J83" s="58"/>
      <c r="K83" s="53"/>
    </row>
    <row r="84" spans="1:11" x14ac:dyDescent="0.2">
      <c r="A84" s="128"/>
      <c r="B84" s="131"/>
      <c r="C84" s="47" t="s">
        <v>114</v>
      </c>
      <c r="D84" s="134"/>
      <c r="E84" s="137"/>
      <c r="F84" s="122"/>
      <c r="G84" s="122"/>
      <c r="H84" s="122"/>
      <c r="I84" s="125"/>
      <c r="J84" s="58"/>
      <c r="K84" s="53"/>
    </row>
    <row r="85" spans="1:11" x14ac:dyDescent="0.2">
      <c r="A85" s="128"/>
      <c r="B85" s="131"/>
      <c r="C85" s="47" t="s">
        <v>114</v>
      </c>
      <c r="D85" s="134"/>
      <c r="E85" s="137"/>
      <c r="F85" s="122"/>
      <c r="G85" s="122"/>
      <c r="H85" s="122"/>
      <c r="I85" s="125"/>
      <c r="J85" s="58"/>
      <c r="K85" s="53"/>
    </row>
    <row r="86" spans="1:11" x14ac:dyDescent="0.2">
      <c r="A86" s="129"/>
      <c r="B86" s="132"/>
      <c r="C86" s="47" t="s">
        <v>114</v>
      </c>
      <c r="D86" s="135"/>
      <c r="E86" s="138"/>
      <c r="F86" s="123"/>
      <c r="G86" s="123"/>
      <c r="H86" s="123"/>
      <c r="I86" s="126"/>
      <c r="J86" s="58"/>
      <c r="K86" s="53"/>
    </row>
    <row r="87" spans="1:11" x14ac:dyDescent="0.2">
      <c r="A87" s="127" t="s">
        <v>68</v>
      </c>
      <c r="B87" s="130" t="s">
        <v>113</v>
      </c>
      <c r="C87" s="47" t="s">
        <v>114</v>
      </c>
      <c r="D87" s="133" t="s">
        <v>5</v>
      </c>
      <c r="E87" s="136"/>
      <c r="F87" s="121" t="str">
        <f t="shared" ref="F87" si="12">IFERROR(ROUND(AVERAGE(K87:K91),2),"0")</f>
        <v>0</v>
      </c>
      <c r="G87" s="121">
        <f>ROUND(E87*F87,2)</f>
        <v>0</v>
      </c>
      <c r="H87" s="121">
        <f>ROUND(G87*$D$7,2)</f>
        <v>0</v>
      </c>
      <c r="I87" s="124"/>
      <c r="J87" s="58"/>
      <c r="K87" s="53"/>
    </row>
    <row r="88" spans="1:11" x14ac:dyDescent="0.2">
      <c r="A88" s="128"/>
      <c r="B88" s="131"/>
      <c r="C88" s="47" t="s">
        <v>114</v>
      </c>
      <c r="D88" s="134"/>
      <c r="E88" s="137"/>
      <c r="F88" s="122"/>
      <c r="G88" s="122"/>
      <c r="H88" s="122"/>
      <c r="I88" s="125"/>
      <c r="J88" s="58"/>
      <c r="K88" s="53"/>
    </row>
    <row r="89" spans="1:11" x14ac:dyDescent="0.2">
      <c r="A89" s="128"/>
      <c r="B89" s="131"/>
      <c r="C89" s="47" t="s">
        <v>114</v>
      </c>
      <c r="D89" s="134"/>
      <c r="E89" s="137"/>
      <c r="F89" s="122"/>
      <c r="G89" s="122"/>
      <c r="H89" s="122"/>
      <c r="I89" s="125"/>
      <c r="J89" s="58"/>
      <c r="K89" s="53"/>
    </row>
    <row r="90" spans="1:11" x14ac:dyDescent="0.2">
      <c r="A90" s="128"/>
      <c r="B90" s="131"/>
      <c r="C90" s="47" t="s">
        <v>114</v>
      </c>
      <c r="D90" s="134"/>
      <c r="E90" s="137"/>
      <c r="F90" s="122"/>
      <c r="G90" s="122"/>
      <c r="H90" s="122"/>
      <c r="I90" s="125"/>
      <c r="J90" s="58"/>
      <c r="K90" s="53"/>
    </row>
    <row r="91" spans="1:11" x14ac:dyDescent="0.2">
      <c r="A91" s="129"/>
      <c r="B91" s="132"/>
      <c r="C91" s="47" t="s">
        <v>114</v>
      </c>
      <c r="D91" s="135"/>
      <c r="E91" s="138"/>
      <c r="F91" s="123"/>
      <c r="G91" s="123"/>
      <c r="H91" s="123"/>
      <c r="I91" s="126"/>
      <c r="J91" s="58"/>
      <c r="K91" s="53"/>
    </row>
    <row r="92" spans="1:11" x14ac:dyDescent="0.2">
      <c r="A92" s="127" t="s">
        <v>69</v>
      </c>
      <c r="B92" s="130" t="s">
        <v>113</v>
      </c>
      <c r="C92" s="47" t="s">
        <v>114</v>
      </c>
      <c r="D92" s="133" t="s">
        <v>5</v>
      </c>
      <c r="E92" s="136"/>
      <c r="F92" s="121" t="str">
        <f t="shared" ref="F92" si="13">IFERROR(ROUND(AVERAGE(K92:K96),2),"0")</f>
        <v>0</v>
      </c>
      <c r="G92" s="121">
        <f>ROUND(E92*F92,2)</f>
        <v>0</v>
      </c>
      <c r="H92" s="121">
        <f>ROUND(G92*$D$7,2)</f>
        <v>0</v>
      </c>
      <c r="I92" s="124"/>
      <c r="J92" s="58"/>
      <c r="K92" s="53"/>
    </row>
    <row r="93" spans="1:11" x14ac:dyDescent="0.2">
      <c r="A93" s="128"/>
      <c r="B93" s="131"/>
      <c r="C93" s="47" t="s">
        <v>114</v>
      </c>
      <c r="D93" s="134"/>
      <c r="E93" s="137"/>
      <c r="F93" s="122"/>
      <c r="G93" s="122"/>
      <c r="H93" s="122"/>
      <c r="I93" s="125"/>
      <c r="J93" s="58"/>
      <c r="K93" s="53"/>
    </row>
    <row r="94" spans="1:11" x14ac:dyDescent="0.2">
      <c r="A94" s="128"/>
      <c r="B94" s="131"/>
      <c r="C94" s="47" t="s">
        <v>114</v>
      </c>
      <c r="D94" s="134"/>
      <c r="E94" s="137"/>
      <c r="F94" s="122"/>
      <c r="G94" s="122"/>
      <c r="H94" s="122"/>
      <c r="I94" s="125"/>
      <c r="J94" s="58"/>
      <c r="K94" s="53"/>
    </row>
    <row r="95" spans="1:11" x14ac:dyDescent="0.2">
      <c r="A95" s="128"/>
      <c r="B95" s="131"/>
      <c r="C95" s="47" t="s">
        <v>114</v>
      </c>
      <c r="D95" s="134"/>
      <c r="E95" s="137"/>
      <c r="F95" s="122"/>
      <c r="G95" s="122"/>
      <c r="H95" s="122"/>
      <c r="I95" s="125"/>
      <c r="J95" s="58"/>
      <c r="K95" s="53"/>
    </row>
    <row r="96" spans="1:11" x14ac:dyDescent="0.2">
      <c r="A96" s="129"/>
      <c r="B96" s="132"/>
      <c r="C96" s="47" t="s">
        <v>114</v>
      </c>
      <c r="D96" s="135"/>
      <c r="E96" s="138"/>
      <c r="F96" s="123"/>
      <c r="G96" s="123"/>
      <c r="H96" s="123"/>
      <c r="I96" s="126"/>
      <c r="J96" s="58"/>
      <c r="K96" s="53"/>
    </row>
    <row r="97" spans="1:11" x14ac:dyDescent="0.2">
      <c r="A97" s="127" t="s">
        <v>70</v>
      </c>
      <c r="B97" s="130" t="s">
        <v>113</v>
      </c>
      <c r="C97" s="47" t="s">
        <v>114</v>
      </c>
      <c r="D97" s="133" t="s">
        <v>5</v>
      </c>
      <c r="E97" s="136"/>
      <c r="F97" s="121" t="str">
        <f t="shared" ref="F97" si="14">IFERROR(ROUND(AVERAGE(K97:K101),2),"0")</f>
        <v>0</v>
      </c>
      <c r="G97" s="121">
        <f>ROUND(E97*F97,2)</f>
        <v>0</v>
      </c>
      <c r="H97" s="121">
        <f>ROUND(G97*$D$7,2)</f>
        <v>0</v>
      </c>
      <c r="I97" s="124"/>
      <c r="J97" s="58"/>
      <c r="K97" s="53"/>
    </row>
    <row r="98" spans="1:11" x14ac:dyDescent="0.2">
      <c r="A98" s="128"/>
      <c r="B98" s="131"/>
      <c r="C98" s="47" t="s">
        <v>114</v>
      </c>
      <c r="D98" s="134"/>
      <c r="E98" s="137"/>
      <c r="F98" s="122"/>
      <c r="G98" s="122"/>
      <c r="H98" s="122"/>
      <c r="I98" s="125"/>
      <c r="J98" s="58"/>
      <c r="K98" s="53"/>
    </row>
    <row r="99" spans="1:11" x14ac:dyDescent="0.2">
      <c r="A99" s="128"/>
      <c r="B99" s="131"/>
      <c r="C99" s="47" t="s">
        <v>114</v>
      </c>
      <c r="D99" s="134"/>
      <c r="E99" s="137"/>
      <c r="F99" s="122"/>
      <c r="G99" s="122"/>
      <c r="H99" s="122"/>
      <c r="I99" s="125"/>
      <c r="J99" s="58"/>
      <c r="K99" s="53"/>
    </row>
    <row r="100" spans="1:11" x14ac:dyDescent="0.2">
      <c r="A100" s="128"/>
      <c r="B100" s="131"/>
      <c r="C100" s="47" t="s">
        <v>114</v>
      </c>
      <c r="D100" s="134"/>
      <c r="E100" s="137"/>
      <c r="F100" s="122"/>
      <c r="G100" s="122"/>
      <c r="H100" s="122"/>
      <c r="I100" s="125"/>
      <c r="J100" s="58"/>
      <c r="K100" s="53"/>
    </row>
    <row r="101" spans="1:11" x14ac:dyDescent="0.2">
      <c r="A101" s="129"/>
      <c r="B101" s="132"/>
      <c r="C101" s="47" t="s">
        <v>114</v>
      </c>
      <c r="D101" s="135"/>
      <c r="E101" s="138"/>
      <c r="F101" s="123"/>
      <c r="G101" s="123"/>
      <c r="H101" s="123"/>
      <c r="I101" s="126"/>
      <c r="J101" s="58"/>
      <c r="K101" s="53"/>
    </row>
    <row r="102" spans="1:11" x14ac:dyDescent="0.2">
      <c r="A102" s="127" t="s">
        <v>75</v>
      </c>
      <c r="B102" s="130" t="s">
        <v>113</v>
      </c>
      <c r="C102" s="47" t="s">
        <v>114</v>
      </c>
      <c r="D102" s="133" t="s">
        <v>5</v>
      </c>
      <c r="E102" s="136"/>
      <c r="F102" s="121" t="str">
        <f t="shared" ref="F102" si="15">IFERROR(ROUND(AVERAGE(K102:K106),2),"0")</f>
        <v>0</v>
      </c>
      <c r="G102" s="121">
        <f>ROUND(E102*F102,2)</f>
        <v>0</v>
      </c>
      <c r="H102" s="121">
        <f>ROUND(G102*$D$7,2)</f>
        <v>0</v>
      </c>
      <c r="I102" s="124"/>
      <c r="J102" s="58"/>
      <c r="K102" s="53"/>
    </row>
    <row r="103" spans="1:11" x14ac:dyDescent="0.2">
      <c r="A103" s="128"/>
      <c r="B103" s="131"/>
      <c r="C103" s="47" t="s">
        <v>114</v>
      </c>
      <c r="D103" s="134"/>
      <c r="E103" s="137"/>
      <c r="F103" s="122"/>
      <c r="G103" s="122"/>
      <c r="H103" s="122"/>
      <c r="I103" s="125"/>
      <c r="J103" s="58"/>
      <c r="K103" s="53"/>
    </row>
    <row r="104" spans="1:11" x14ac:dyDescent="0.2">
      <c r="A104" s="128"/>
      <c r="B104" s="131"/>
      <c r="C104" s="47" t="s">
        <v>114</v>
      </c>
      <c r="D104" s="134"/>
      <c r="E104" s="137"/>
      <c r="F104" s="122"/>
      <c r="G104" s="122"/>
      <c r="H104" s="122"/>
      <c r="I104" s="125"/>
      <c r="J104" s="58"/>
      <c r="K104" s="53"/>
    </row>
    <row r="105" spans="1:11" x14ac:dyDescent="0.2">
      <c r="A105" s="128"/>
      <c r="B105" s="131"/>
      <c r="C105" s="47" t="s">
        <v>114</v>
      </c>
      <c r="D105" s="134"/>
      <c r="E105" s="137"/>
      <c r="F105" s="122"/>
      <c r="G105" s="122"/>
      <c r="H105" s="122"/>
      <c r="I105" s="125"/>
      <c r="J105" s="58"/>
      <c r="K105" s="53"/>
    </row>
    <row r="106" spans="1:11" x14ac:dyDescent="0.2">
      <c r="A106" s="129"/>
      <c r="B106" s="132"/>
      <c r="C106" s="47" t="s">
        <v>114</v>
      </c>
      <c r="D106" s="135"/>
      <c r="E106" s="138"/>
      <c r="F106" s="123"/>
      <c r="G106" s="123"/>
      <c r="H106" s="123"/>
      <c r="I106" s="126"/>
      <c r="J106" s="58"/>
      <c r="K106" s="53"/>
    </row>
    <row r="107" spans="1:11" x14ac:dyDescent="0.2">
      <c r="A107" s="127" t="s">
        <v>76</v>
      </c>
      <c r="B107" s="130" t="s">
        <v>113</v>
      </c>
      <c r="C107" s="47" t="s">
        <v>114</v>
      </c>
      <c r="D107" s="133" t="s">
        <v>5</v>
      </c>
      <c r="E107" s="136"/>
      <c r="F107" s="121" t="str">
        <f t="shared" ref="F107" si="16">IFERROR(ROUND(AVERAGE(K107:K111),2),"0")</f>
        <v>0</v>
      </c>
      <c r="G107" s="121">
        <f>ROUND(E107*F107,2)</f>
        <v>0</v>
      </c>
      <c r="H107" s="121">
        <f>ROUND(G107*$D$7,2)</f>
        <v>0</v>
      </c>
      <c r="I107" s="124"/>
      <c r="J107" s="58"/>
      <c r="K107" s="53"/>
    </row>
    <row r="108" spans="1:11" x14ac:dyDescent="0.2">
      <c r="A108" s="128"/>
      <c r="B108" s="131"/>
      <c r="C108" s="47" t="s">
        <v>114</v>
      </c>
      <c r="D108" s="134"/>
      <c r="E108" s="137"/>
      <c r="F108" s="122"/>
      <c r="G108" s="122"/>
      <c r="H108" s="122"/>
      <c r="I108" s="125"/>
      <c r="J108" s="58"/>
      <c r="K108" s="53"/>
    </row>
    <row r="109" spans="1:11" x14ac:dyDescent="0.2">
      <c r="A109" s="128"/>
      <c r="B109" s="131"/>
      <c r="C109" s="47" t="s">
        <v>114</v>
      </c>
      <c r="D109" s="134"/>
      <c r="E109" s="137"/>
      <c r="F109" s="122"/>
      <c r="G109" s="122"/>
      <c r="H109" s="122"/>
      <c r="I109" s="125"/>
      <c r="J109" s="58"/>
      <c r="K109" s="53"/>
    </row>
    <row r="110" spans="1:11" x14ac:dyDescent="0.2">
      <c r="A110" s="128"/>
      <c r="B110" s="131"/>
      <c r="C110" s="47" t="s">
        <v>114</v>
      </c>
      <c r="D110" s="134"/>
      <c r="E110" s="137"/>
      <c r="F110" s="122"/>
      <c r="G110" s="122"/>
      <c r="H110" s="122"/>
      <c r="I110" s="125"/>
      <c r="J110" s="58"/>
      <c r="K110" s="53"/>
    </row>
    <row r="111" spans="1:11" x14ac:dyDescent="0.2">
      <c r="A111" s="129"/>
      <c r="B111" s="132"/>
      <c r="C111" s="47" t="s">
        <v>114</v>
      </c>
      <c r="D111" s="135"/>
      <c r="E111" s="138"/>
      <c r="F111" s="123"/>
      <c r="G111" s="123"/>
      <c r="H111" s="123"/>
      <c r="I111" s="126"/>
      <c r="J111" s="58"/>
      <c r="K111" s="53"/>
    </row>
    <row r="112" spans="1:11" x14ac:dyDescent="0.2">
      <c r="A112" s="127" t="s">
        <v>77</v>
      </c>
      <c r="B112" s="130" t="s">
        <v>113</v>
      </c>
      <c r="C112" s="47" t="s">
        <v>114</v>
      </c>
      <c r="D112" s="133" t="s">
        <v>5</v>
      </c>
      <c r="E112" s="136"/>
      <c r="F112" s="121" t="str">
        <f t="shared" ref="F112" si="17">IFERROR(ROUND(AVERAGE(K112:K116),2),"0")</f>
        <v>0</v>
      </c>
      <c r="G112" s="121">
        <f>ROUND(E112*F112,2)</f>
        <v>0</v>
      </c>
      <c r="H112" s="121">
        <f>ROUND(G112*$D$7,2)</f>
        <v>0</v>
      </c>
      <c r="I112" s="124"/>
      <c r="J112" s="58"/>
      <c r="K112" s="53"/>
    </row>
    <row r="113" spans="1:11" x14ac:dyDescent="0.2">
      <c r="A113" s="128"/>
      <c r="B113" s="131"/>
      <c r="C113" s="47" t="s">
        <v>114</v>
      </c>
      <c r="D113" s="134"/>
      <c r="E113" s="137"/>
      <c r="F113" s="122"/>
      <c r="G113" s="122"/>
      <c r="H113" s="122"/>
      <c r="I113" s="125"/>
      <c r="J113" s="58"/>
      <c r="K113" s="53"/>
    </row>
    <row r="114" spans="1:11" x14ac:dyDescent="0.2">
      <c r="A114" s="128"/>
      <c r="B114" s="131"/>
      <c r="C114" s="47" t="s">
        <v>114</v>
      </c>
      <c r="D114" s="134"/>
      <c r="E114" s="137"/>
      <c r="F114" s="122"/>
      <c r="G114" s="122"/>
      <c r="H114" s="122"/>
      <c r="I114" s="125"/>
      <c r="J114" s="58"/>
      <c r="K114" s="53"/>
    </row>
    <row r="115" spans="1:11" x14ac:dyDescent="0.2">
      <c r="A115" s="128"/>
      <c r="B115" s="131"/>
      <c r="C115" s="47" t="s">
        <v>114</v>
      </c>
      <c r="D115" s="134"/>
      <c r="E115" s="137"/>
      <c r="F115" s="122"/>
      <c r="G115" s="122"/>
      <c r="H115" s="122"/>
      <c r="I115" s="125"/>
      <c r="J115" s="58"/>
      <c r="K115" s="53"/>
    </row>
    <row r="116" spans="1:11" x14ac:dyDescent="0.2">
      <c r="A116" s="129"/>
      <c r="B116" s="132"/>
      <c r="C116" s="47" t="s">
        <v>114</v>
      </c>
      <c r="D116" s="135"/>
      <c r="E116" s="138"/>
      <c r="F116" s="123"/>
      <c r="G116" s="123"/>
      <c r="H116" s="123"/>
      <c r="I116" s="126"/>
      <c r="J116" s="58"/>
      <c r="K116" s="53"/>
    </row>
    <row r="117" spans="1:11" x14ac:dyDescent="0.2">
      <c r="A117" s="127" t="s">
        <v>78</v>
      </c>
      <c r="B117" s="130" t="s">
        <v>113</v>
      </c>
      <c r="C117" s="47" t="s">
        <v>114</v>
      </c>
      <c r="D117" s="133" t="s">
        <v>5</v>
      </c>
      <c r="E117" s="136"/>
      <c r="F117" s="121" t="str">
        <f t="shared" ref="F117" si="18">IFERROR(ROUND(AVERAGE(K117:K121),2),"0")</f>
        <v>0</v>
      </c>
      <c r="G117" s="121">
        <f>ROUND(E117*F117,2)</f>
        <v>0</v>
      </c>
      <c r="H117" s="121">
        <f>ROUND(G117*$D$7,2)</f>
        <v>0</v>
      </c>
      <c r="I117" s="124"/>
      <c r="J117" s="58"/>
      <c r="K117" s="53"/>
    </row>
    <row r="118" spans="1:11" x14ac:dyDescent="0.2">
      <c r="A118" s="128"/>
      <c r="B118" s="131"/>
      <c r="C118" s="47" t="s">
        <v>114</v>
      </c>
      <c r="D118" s="134"/>
      <c r="E118" s="137"/>
      <c r="F118" s="122"/>
      <c r="G118" s="122"/>
      <c r="H118" s="122"/>
      <c r="I118" s="125"/>
      <c r="J118" s="58"/>
      <c r="K118" s="53"/>
    </row>
    <row r="119" spans="1:11" x14ac:dyDescent="0.2">
      <c r="A119" s="128"/>
      <c r="B119" s="131"/>
      <c r="C119" s="47" t="s">
        <v>114</v>
      </c>
      <c r="D119" s="134"/>
      <c r="E119" s="137"/>
      <c r="F119" s="122"/>
      <c r="G119" s="122"/>
      <c r="H119" s="122"/>
      <c r="I119" s="125"/>
      <c r="J119" s="58"/>
      <c r="K119" s="53"/>
    </row>
    <row r="120" spans="1:11" x14ac:dyDescent="0.2">
      <c r="A120" s="128"/>
      <c r="B120" s="131"/>
      <c r="C120" s="47" t="s">
        <v>114</v>
      </c>
      <c r="D120" s="134"/>
      <c r="E120" s="137"/>
      <c r="F120" s="122"/>
      <c r="G120" s="122"/>
      <c r="H120" s="122"/>
      <c r="I120" s="125"/>
      <c r="J120" s="58"/>
      <c r="K120" s="53"/>
    </row>
    <row r="121" spans="1:11" x14ac:dyDescent="0.2">
      <c r="A121" s="129"/>
      <c r="B121" s="132"/>
      <c r="C121" s="47" t="s">
        <v>114</v>
      </c>
      <c r="D121" s="135"/>
      <c r="E121" s="138"/>
      <c r="F121" s="123"/>
      <c r="G121" s="123"/>
      <c r="H121" s="123"/>
      <c r="I121" s="126"/>
      <c r="J121" s="58"/>
      <c r="K121" s="53"/>
    </row>
    <row r="122" spans="1:11" x14ac:dyDescent="0.2">
      <c r="A122" s="127" t="s">
        <v>79</v>
      </c>
      <c r="B122" s="130" t="s">
        <v>113</v>
      </c>
      <c r="C122" s="47" t="s">
        <v>114</v>
      </c>
      <c r="D122" s="133" t="s">
        <v>5</v>
      </c>
      <c r="E122" s="136"/>
      <c r="F122" s="121" t="str">
        <f t="shared" ref="F122" si="19">IFERROR(ROUND(AVERAGE(K122:K126),2),"0")</f>
        <v>0</v>
      </c>
      <c r="G122" s="121">
        <f>ROUND(E122*F122,2)</f>
        <v>0</v>
      </c>
      <c r="H122" s="121">
        <f>ROUND(G122*$D$7,2)</f>
        <v>0</v>
      </c>
      <c r="I122" s="124"/>
      <c r="J122" s="58"/>
      <c r="K122" s="53"/>
    </row>
    <row r="123" spans="1:11" x14ac:dyDescent="0.2">
      <c r="A123" s="128"/>
      <c r="B123" s="131"/>
      <c r="C123" s="47" t="s">
        <v>114</v>
      </c>
      <c r="D123" s="134"/>
      <c r="E123" s="137"/>
      <c r="F123" s="122"/>
      <c r="G123" s="122"/>
      <c r="H123" s="122"/>
      <c r="I123" s="125"/>
      <c r="J123" s="58"/>
      <c r="K123" s="53"/>
    </row>
    <row r="124" spans="1:11" x14ac:dyDescent="0.2">
      <c r="A124" s="128"/>
      <c r="B124" s="131"/>
      <c r="C124" s="47" t="s">
        <v>114</v>
      </c>
      <c r="D124" s="134"/>
      <c r="E124" s="137"/>
      <c r="F124" s="122"/>
      <c r="G124" s="122"/>
      <c r="H124" s="122"/>
      <c r="I124" s="125"/>
      <c r="J124" s="58"/>
      <c r="K124" s="53"/>
    </row>
    <row r="125" spans="1:11" x14ac:dyDescent="0.2">
      <c r="A125" s="128"/>
      <c r="B125" s="131"/>
      <c r="C125" s="47" t="s">
        <v>114</v>
      </c>
      <c r="D125" s="134"/>
      <c r="E125" s="137"/>
      <c r="F125" s="122"/>
      <c r="G125" s="122"/>
      <c r="H125" s="122"/>
      <c r="I125" s="125"/>
      <c r="J125" s="58"/>
      <c r="K125" s="53"/>
    </row>
    <row r="126" spans="1:11" x14ac:dyDescent="0.2">
      <c r="A126" s="129"/>
      <c r="B126" s="132"/>
      <c r="C126" s="47" t="s">
        <v>114</v>
      </c>
      <c r="D126" s="135"/>
      <c r="E126" s="138"/>
      <c r="F126" s="123"/>
      <c r="G126" s="123"/>
      <c r="H126" s="123"/>
      <c r="I126" s="126"/>
      <c r="J126" s="58"/>
      <c r="K126" s="53"/>
    </row>
    <row r="127" spans="1:11" ht="12.75" customHeight="1" x14ac:dyDescent="0.2">
      <c r="A127" s="48" t="s">
        <v>71</v>
      </c>
      <c r="B127" s="140" t="s">
        <v>81</v>
      </c>
      <c r="C127" s="141"/>
      <c r="D127" s="141"/>
      <c r="E127" s="141"/>
      <c r="F127" s="142"/>
      <c r="G127" s="71">
        <f>SUM(G128,G135,G142,G149,G156,G163,G170,G177,G184,G191)</f>
        <v>0</v>
      </c>
      <c r="H127" s="71">
        <f>SUM(H128,H135,H142,H149,H156,H163,H170,H177,H184,H191)</f>
        <v>0</v>
      </c>
      <c r="I127" s="57"/>
      <c r="J127" s="42"/>
    </row>
    <row r="128" spans="1:11" x14ac:dyDescent="0.2">
      <c r="A128" s="118" t="s">
        <v>174</v>
      </c>
      <c r="B128" s="115" t="s">
        <v>145</v>
      </c>
      <c r="C128" s="59" t="s">
        <v>146</v>
      </c>
      <c r="D128" s="60"/>
      <c r="E128" s="61"/>
      <c r="F128" s="54"/>
      <c r="G128" s="72">
        <f>SUM(G129:G134)</f>
        <v>0</v>
      </c>
      <c r="H128" s="72">
        <f>ROUND(G128*$D$7,2)</f>
        <v>0</v>
      </c>
      <c r="I128" s="115"/>
    </row>
    <row r="129" spans="1:9" x14ac:dyDescent="0.2">
      <c r="A129" s="119"/>
      <c r="B129" s="116"/>
      <c r="C129" s="62" t="s">
        <v>147</v>
      </c>
      <c r="D129" s="63"/>
      <c r="E129" s="64"/>
      <c r="F129" s="53"/>
      <c r="G129" s="73">
        <f t="shared" ref="G129:G134" si="20">ROUND(E129*F129,2)</f>
        <v>0</v>
      </c>
      <c r="H129" s="65"/>
      <c r="I129" s="116"/>
    </row>
    <row r="130" spans="1:9" ht="13.5" customHeight="1" x14ac:dyDescent="0.2">
      <c r="A130" s="119"/>
      <c r="B130" s="116"/>
      <c r="C130" s="62" t="s">
        <v>148</v>
      </c>
      <c r="D130" s="63"/>
      <c r="E130" s="64"/>
      <c r="F130" s="53"/>
      <c r="G130" s="73">
        <f t="shared" si="20"/>
        <v>0</v>
      </c>
      <c r="H130" s="65"/>
      <c r="I130" s="116"/>
    </row>
    <row r="131" spans="1:9" x14ac:dyDescent="0.2">
      <c r="A131" s="119"/>
      <c r="B131" s="116"/>
      <c r="C131" s="62" t="s">
        <v>149</v>
      </c>
      <c r="D131" s="63"/>
      <c r="E131" s="64"/>
      <c r="F131" s="53"/>
      <c r="G131" s="73">
        <f t="shared" si="20"/>
        <v>0</v>
      </c>
      <c r="H131" s="65"/>
      <c r="I131" s="116"/>
    </row>
    <row r="132" spans="1:9" x14ac:dyDescent="0.2">
      <c r="A132" s="119"/>
      <c r="B132" s="116"/>
      <c r="C132" s="62" t="s">
        <v>150</v>
      </c>
      <c r="D132" s="63"/>
      <c r="E132" s="64"/>
      <c r="F132" s="53"/>
      <c r="G132" s="73">
        <f t="shared" si="20"/>
        <v>0</v>
      </c>
      <c r="H132" s="65"/>
      <c r="I132" s="116"/>
    </row>
    <row r="133" spans="1:9" x14ac:dyDescent="0.2">
      <c r="A133" s="119"/>
      <c r="B133" s="116"/>
      <c r="C133" s="65" t="s">
        <v>151</v>
      </c>
      <c r="D133" s="63"/>
      <c r="E133" s="64"/>
      <c r="F133" s="53"/>
      <c r="G133" s="73">
        <f t="shared" si="20"/>
        <v>0</v>
      </c>
      <c r="H133" s="65"/>
      <c r="I133" s="116"/>
    </row>
    <row r="134" spans="1:9" x14ac:dyDescent="0.2">
      <c r="A134" s="120"/>
      <c r="B134" s="117"/>
      <c r="C134" s="65" t="s">
        <v>151</v>
      </c>
      <c r="D134" s="63"/>
      <c r="E134" s="64"/>
      <c r="F134" s="53"/>
      <c r="G134" s="73">
        <f t="shared" si="20"/>
        <v>0</v>
      </c>
      <c r="H134" s="65"/>
      <c r="I134" s="117"/>
    </row>
    <row r="135" spans="1:9" ht="12.75" customHeight="1" x14ac:dyDescent="0.2">
      <c r="A135" s="118" t="s">
        <v>175</v>
      </c>
      <c r="B135" s="115" t="s">
        <v>145</v>
      </c>
      <c r="C135" s="59" t="s">
        <v>146</v>
      </c>
      <c r="D135" s="60"/>
      <c r="E135" s="61"/>
      <c r="F135" s="54"/>
      <c r="G135" s="72">
        <f>SUM(G136:G141)</f>
        <v>0</v>
      </c>
      <c r="H135" s="72">
        <f>ROUND(G135*$D$7,2)</f>
        <v>0</v>
      </c>
      <c r="I135" s="115"/>
    </row>
    <row r="136" spans="1:9" x14ac:dyDescent="0.2">
      <c r="A136" s="119"/>
      <c r="B136" s="116"/>
      <c r="C136" s="62" t="s">
        <v>147</v>
      </c>
      <c r="D136" s="63"/>
      <c r="E136" s="64"/>
      <c r="F136" s="53"/>
      <c r="G136" s="73">
        <f t="shared" ref="G136:G141" si="21">ROUND(E136*F136,2)</f>
        <v>0</v>
      </c>
      <c r="H136" s="65"/>
      <c r="I136" s="116"/>
    </row>
    <row r="137" spans="1:9" x14ac:dyDescent="0.2">
      <c r="A137" s="119"/>
      <c r="B137" s="116"/>
      <c r="C137" s="62" t="s">
        <v>148</v>
      </c>
      <c r="D137" s="63"/>
      <c r="E137" s="64"/>
      <c r="F137" s="53"/>
      <c r="G137" s="73">
        <f t="shared" si="21"/>
        <v>0</v>
      </c>
      <c r="H137" s="65"/>
      <c r="I137" s="116"/>
    </row>
    <row r="138" spans="1:9" x14ac:dyDescent="0.2">
      <c r="A138" s="119"/>
      <c r="B138" s="116"/>
      <c r="C138" s="62" t="s">
        <v>149</v>
      </c>
      <c r="D138" s="63"/>
      <c r="E138" s="64"/>
      <c r="F138" s="53"/>
      <c r="G138" s="73">
        <f t="shared" si="21"/>
        <v>0</v>
      </c>
      <c r="H138" s="65"/>
      <c r="I138" s="116"/>
    </row>
    <row r="139" spans="1:9" x14ac:dyDescent="0.2">
      <c r="A139" s="119"/>
      <c r="B139" s="116"/>
      <c r="C139" s="62" t="s">
        <v>150</v>
      </c>
      <c r="D139" s="63"/>
      <c r="E139" s="64"/>
      <c r="F139" s="53"/>
      <c r="G139" s="73">
        <f t="shared" si="21"/>
        <v>0</v>
      </c>
      <c r="H139" s="65"/>
      <c r="I139" s="116"/>
    </row>
    <row r="140" spans="1:9" x14ac:dyDescent="0.2">
      <c r="A140" s="119"/>
      <c r="B140" s="116"/>
      <c r="C140" s="65" t="s">
        <v>151</v>
      </c>
      <c r="D140" s="63"/>
      <c r="E140" s="64"/>
      <c r="F140" s="53"/>
      <c r="G140" s="73">
        <f t="shared" si="21"/>
        <v>0</v>
      </c>
      <c r="H140" s="65"/>
      <c r="I140" s="116"/>
    </row>
    <row r="141" spans="1:9" x14ac:dyDescent="0.2">
      <c r="A141" s="120"/>
      <c r="B141" s="117"/>
      <c r="C141" s="65" t="s">
        <v>151</v>
      </c>
      <c r="D141" s="63"/>
      <c r="E141" s="64"/>
      <c r="F141" s="53"/>
      <c r="G141" s="73">
        <f t="shared" si="21"/>
        <v>0</v>
      </c>
      <c r="H141" s="65"/>
      <c r="I141" s="117"/>
    </row>
    <row r="142" spans="1:9" ht="12.75" customHeight="1" x14ac:dyDescent="0.2">
      <c r="A142" s="118" t="s">
        <v>176</v>
      </c>
      <c r="B142" s="115" t="s">
        <v>145</v>
      </c>
      <c r="C142" s="59" t="s">
        <v>146</v>
      </c>
      <c r="D142" s="60"/>
      <c r="E142" s="61"/>
      <c r="F142" s="54"/>
      <c r="G142" s="72">
        <f>SUM(G143:G148)</f>
        <v>0</v>
      </c>
      <c r="H142" s="72">
        <f>ROUND(G142*$D$7,2)</f>
        <v>0</v>
      </c>
      <c r="I142" s="115"/>
    </row>
    <row r="143" spans="1:9" x14ac:dyDescent="0.2">
      <c r="A143" s="119"/>
      <c r="B143" s="116"/>
      <c r="C143" s="62" t="s">
        <v>147</v>
      </c>
      <c r="D143" s="63"/>
      <c r="E143" s="64"/>
      <c r="F143" s="53"/>
      <c r="G143" s="73">
        <f t="shared" ref="G143:G148" si="22">ROUND(E143*F143,2)</f>
        <v>0</v>
      </c>
      <c r="H143" s="65"/>
      <c r="I143" s="116"/>
    </row>
    <row r="144" spans="1:9" x14ac:dyDescent="0.2">
      <c r="A144" s="119"/>
      <c r="B144" s="116"/>
      <c r="C144" s="62" t="s">
        <v>148</v>
      </c>
      <c r="D144" s="63"/>
      <c r="E144" s="64"/>
      <c r="F144" s="53"/>
      <c r="G144" s="73">
        <f t="shared" si="22"/>
        <v>0</v>
      </c>
      <c r="H144" s="65"/>
      <c r="I144" s="116"/>
    </row>
    <row r="145" spans="1:9" x14ac:dyDescent="0.2">
      <c r="A145" s="119"/>
      <c r="B145" s="116"/>
      <c r="C145" s="62" t="s">
        <v>149</v>
      </c>
      <c r="D145" s="63"/>
      <c r="E145" s="64"/>
      <c r="F145" s="53"/>
      <c r="G145" s="73">
        <f t="shared" si="22"/>
        <v>0</v>
      </c>
      <c r="H145" s="65"/>
      <c r="I145" s="116"/>
    </row>
    <row r="146" spans="1:9" x14ac:dyDescent="0.2">
      <c r="A146" s="119"/>
      <c r="B146" s="116"/>
      <c r="C146" s="62" t="s">
        <v>150</v>
      </c>
      <c r="D146" s="63"/>
      <c r="E146" s="64"/>
      <c r="F146" s="53"/>
      <c r="G146" s="73">
        <f t="shared" si="22"/>
        <v>0</v>
      </c>
      <c r="H146" s="65"/>
      <c r="I146" s="116"/>
    </row>
    <row r="147" spans="1:9" x14ac:dyDescent="0.2">
      <c r="A147" s="119"/>
      <c r="B147" s="116"/>
      <c r="C147" s="65" t="s">
        <v>151</v>
      </c>
      <c r="D147" s="63"/>
      <c r="E147" s="64"/>
      <c r="F147" s="53"/>
      <c r="G147" s="73">
        <f t="shared" si="22"/>
        <v>0</v>
      </c>
      <c r="H147" s="65"/>
      <c r="I147" s="116"/>
    </row>
    <row r="148" spans="1:9" x14ac:dyDescent="0.2">
      <c r="A148" s="120"/>
      <c r="B148" s="117"/>
      <c r="C148" s="65" t="s">
        <v>151</v>
      </c>
      <c r="D148" s="63"/>
      <c r="E148" s="64"/>
      <c r="F148" s="53"/>
      <c r="G148" s="73">
        <f t="shared" si="22"/>
        <v>0</v>
      </c>
      <c r="H148" s="65"/>
      <c r="I148" s="117"/>
    </row>
    <row r="149" spans="1:9" ht="12.75" customHeight="1" x14ac:dyDescent="0.2">
      <c r="A149" s="118" t="s">
        <v>177</v>
      </c>
      <c r="B149" s="115" t="s">
        <v>145</v>
      </c>
      <c r="C149" s="59" t="s">
        <v>146</v>
      </c>
      <c r="D149" s="60"/>
      <c r="E149" s="61"/>
      <c r="F149" s="54"/>
      <c r="G149" s="72">
        <f>SUM(G150:G155)</f>
        <v>0</v>
      </c>
      <c r="H149" s="72">
        <f>ROUND(G149*$D$7,2)</f>
        <v>0</v>
      </c>
      <c r="I149" s="115"/>
    </row>
    <row r="150" spans="1:9" ht="12.75" customHeight="1" x14ac:dyDescent="0.2">
      <c r="A150" s="119"/>
      <c r="B150" s="116"/>
      <c r="C150" s="62" t="s">
        <v>147</v>
      </c>
      <c r="D150" s="63"/>
      <c r="E150" s="64"/>
      <c r="F150" s="53"/>
      <c r="G150" s="73">
        <f t="shared" ref="G150:G155" si="23">ROUND(E150*F150,2)</f>
        <v>0</v>
      </c>
      <c r="H150" s="65"/>
      <c r="I150" s="116"/>
    </row>
    <row r="151" spans="1:9" ht="12.75" customHeight="1" x14ac:dyDescent="0.2">
      <c r="A151" s="119"/>
      <c r="B151" s="116"/>
      <c r="C151" s="62" t="s">
        <v>148</v>
      </c>
      <c r="D151" s="63"/>
      <c r="E151" s="64"/>
      <c r="F151" s="53"/>
      <c r="G151" s="73">
        <f t="shared" si="23"/>
        <v>0</v>
      </c>
      <c r="H151" s="65"/>
      <c r="I151" s="116"/>
    </row>
    <row r="152" spans="1:9" ht="12.75" customHeight="1" x14ac:dyDescent="0.2">
      <c r="A152" s="119"/>
      <c r="B152" s="116"/>
      <c r="C152" s="62" t="s">
        <v>149</v>
      </c>
      <c r="D152" s="63"/>
      <c r="E152" s="64"/>
      <c r="F152" s="53"/>
      <c r="G152" s="73">
        <f t="shared" si="23"/>
        <v>0</v>
      </c>
      <c r="H152" s="65"/>
      <c r="I152" s="116"/>
    </row>
    <row r="153" spans="1:9" ht="12.75" customHeight="1" x14ac:dyDescent="0.2">
      <c r="A153" s="119"/>
      <c r="B153" s="116"/>
      <c r="C153" s="62" t="s">
        <v>150</v>
      </c>
      <c r="D153" s="63"/>
      <c r="E153" s="64"/>
      <c r="F153" s="53"/>
      <c r="G153" s="73">
        <f t="shared" si="23"/>
        <v>0</v>
      </c>
      <c r="H153" s="65"/>
      <c r="I153" s="116"/>
    </row>
    <row r="154" spans="1:9" ht="12.75" customHeight="1" x14ac:dyDescent="0.2">
      <c r="A154" s="119"/>
      <c r="B154" s="116"/>
      <c r="C154" s="65" t="s">
        <v>151</v>
      </c>
      <c r="D154" s="63"/>
      <c r="E154" s="64"/>
      <c r="F154" s="53"/>
      <c r="G154" s="73">
        <f t="shared" si="23"/>
        <v>0</v>
      </c>
      <c r="H154" s="65"/>
      <c r="I154" s="116"/>
    </row>
    <row r="155" spans="1:9" ht="12.75" customHeight="1" x14ac:dyDescent="0.2">
      <c r="A155" s="120"/>
      <c r="B155" s="117"/>
      <c r="C155" s="65" t="s">
        <v>151</v>
      </c>
      <c r="D155" s="63"/>
      <c r="E155" s="64"/>
      <c r="F155" s="53"/>
      <c r="G155" s="73">
        <f t="shared" si="23"/>
        <v>0</v>
      </c>
      <c r="H155" s="65"/>
      <c r="I155" s="117"/>
    </row>
    <row r="156" spans="1:9" ht="12.75" customHeight="1" x14ac:dyDescent="0.2">
      <c r="A156" s="118" t="s">
        <v>178</v>
      </c>
      <c r="B156" s="115" t="s">
        <v>145</v>
      </c>
      <c r="C156" s="59" t="s">
        <v>146</v>
      </c>
      <c r="D156" s="60"/>
      <c r="E156" s="61"/>
      <c r="F156" s="54"/>
      <c r="G156" s="72">
        <f>SUM(G157:G162)</f>
        <v>0</v>
      </c>
      <c r="H156" s="72">
        <f>ROUND(G156*$D$7,2)</f>
        <v>0</v>
      </c>
      <c r="I156" s="115"/>
    </row>
    <row r="157" spans="1:9" ht="12.75" customHeight="1" x14ac:dyDescent="0.2">
      <c r="A157" s="119"/>
      <c r="B157" s="116"/>
      <c r="C157" s="62" t="s">
        <v>147</v>
      </c>
      <c r="D157" s="63"/>
      <c r="E157" s="64"/>
      <c r="F157" s="53"/>
      <c r="G157" s="73">
        <f t="shared" ref="G157:G162" si="24">ROUND(E157*F157,2)</f>
        <v>0</v>
      </c>
      <c r="H157" s="65"/>
      <c r="I157" s="116"/>
    </row>
    <row r="158" spans="1:9" ht="12.75" customHeight="1" x14ac:dyDescent="0.2">
      <c r="A158" s="119"/>
      <c r="B158" s="116"/>
      <c r="C158" s="62" t="s">
        <v>148</v>
      </c>
      <c r="D158" s="63"/>
      <c r="E158" s="64"/>
      <c r="F158" s="53"/>
      <c r="G158" s="73">
        <f t="shared" si="24"/>
        <v>0</v>
      </c>
      <c r="H158" s="65"/>
      <c r="I158" s="116"/>
    </row>
    <row r="159" spans="1:9" ht="12.75" customHeight="1" x14ac:dyDescent="0.2">
      <c r="A159" s="119"/>
      <c r="B159" s="116"/>
      <c r="C159" s="62" t="s">
        <v>149</v>
      </c>
      <c r="D159" s="63"/>
      <c r="E159" s="64"/>
      <c r="F159" s="53"/>
      <c r="G159" s="73">
        <f t="shared" si="24"/>
        <v>0</v>
      </c>
      <c r="H159" s="65"/>
      <c r="I159" s="116"/>
    </row>
    <row r="160" spans="1:9" ht="12.75" customHeight="1" x14ac:dyDescent="0.2">
      <c r="A160" s="119"/>
      <c r="B160" s="116"/>
      <c r="C160" s="62" t="s">
        <v>150</v>
      </c>
      <c r="D160" s="63"/>
      <c r="E160" s="64"/>
      <c r="F160" s="53"/>
      <c r="G160" s="73">
        <f t="shared" si="24"/>
        <v>0</v>
      </c>
      <c r="H160" s="65"/>
      <c r="I160" s="116"/>
    </row>
    <row r="161" spans="1:9" ht="12.75" customHeight="1" x14ac:dyDescent="0.2">
      <c r="A161" s="119"/>
      <c r="B161" s="116"/>
      <c r="C161" s="65" t="s">
        <v>151</v>
      </c>
      <c r="D161" s="63"/>
      <c r="E161" s="64"/>
      <c r="F161" s="53"/>
      <c r="G161" s="73">
        <f t="shared" si="24"/>
        <v>0</v>
      </c>
      <c r="H161" s="65"/>
      <c r="I161" s="116"/>
    </row>
    <row r="162" spans="1:9" ht="12.75" customHeight="1" x14ac:dyDescent="0.2">
      <c r="A162" s="120"/>
      <c r="B162" s="117"/>
      <c r="C162" s="65" t="s">
        <v>151</v>
      </c>
      <c r="D162" s="63"/>
      <c r="E162" s="64"/>
      <c r="F162" s="53"/>
      <c r="G162" s="73">
        <f t="shared" si="24"/>
        <v>0</v>
      </c>
      <c r="H162" s="65"/>
      <c r="I162" s="117"/>
    </row>
    <row r="163" spans="1:9" ht="12.75" customHeight="1" x14ac:dyDescent="0.2">
      <c r="A163" s="118" t="s">
        <v>179</v>
      </c>
      <c r="B163" s="115" t="s">
        <v>145</v>
      </c>
      <c r="C163" s="59" t="s">
        <v>146</v>
      </c>
      <c r="D163" s="60"/>
      <c r="E163" s="61"/>
      <c r="F163" s="54"/>
      <c r="G163" s="72">
        <f>SUM(G164:G169)</f>
        <v>0</v>
      </c>
      <c r="H163" s="72">
        <f>ROUND(G163*$D$7,2)</f>
        <v>0</v>
      </c>
      <c r="I163" s="115"/>
    </row>
    <row r="164" spans="1:9" ht="12.75" customHeight="1" x14ac:dyDescent="0.2">
      <c r="A164" s="119"/>
      <c r="B164" s="116"/>
      <c r="C164" s="62" t="s">
        <v>147</v>
      </c>
      <c r="D164" s="63"/>
      <c r="E164" s="64"/>
      <c r="F164" s="53"/>
      <c r="G164" s="73">
        <f t="shared" ref="G164:G169" si="25">ROUND(E164*F164,2)</f>
        <v>0</v>
      </c>
      <c r="H164" s="65"/>
      <c r="I164" s="116"/>
    </row>
    <row r="165" spans="1:9" ht="12.75" customHeight="1" x14ac:dyDescent="0.2">
      <c r="A165" s="119"/>
      <c r="B165" s="116"/>
      <c r="C165" s="62" t="s">
        <v>148</v>
      </c>
      <c r="D165" s="63"/>
      <c r="E165" s="64"/>
      <c r="F165" s="53"/>
      <c r="G165" s="73">
        <f t="shared" si="25"/>
        <v>0</v>
      </c>
      <c r="H165" s="65"/>
      <c r="I165" s="116"/>
    </row>
    <row r="166" spans="1:9" ht="12.75" customHeight="1" x14ac:dyDescent="0.2">
      <c r="A166" s="119"/>
      <c r="B166" s="116"/>
      <c r="C166" s="62" t="s">
        <v>149</v>
      </c>
      <c r="D166" s="63"/>
      <c r="E166" s="64"/>
      <c r="F166" s="53"/>
      <c r="G166" s="73">
        <f t="shared" si="25"/>
        <v>0</v>
      </c>
      <c r="H166" s="65"/>
      <c r="I166" s="116"/>
    </row>
    <row r="167" spans="1:9" ht="12.75" customHeight="1" x14ac:dyDescent="0.2">
      <c r="A167" s="119"/>
      <c r="B167" s="116"/>
      <c r="C167" s="62" t="s">
        <v>150</v>
      </c>
      <c r="D167" s="63"/>
      <c r="E167" s="64"/>
      <c r="F167" s="53"/>
      <c r="G167" s="73">
        <f t="shared" si="25"/>
        <v>0</v>
      </c>
      <c r="H167" s="65"/>
      <c r="I167" s="116"/>
    </row>
    <row r="168" spans="1:9" ht="12.75" customHeight="1" x14ac:dyDescent="0.2">
      <c r="A168" s="119"/>
      <c r="B168" s="116"/>
      <c r="C168" s="65" t="s">
        <v>151</v>
      </c>
      <c r="D168" s="63"/>
      <c r="E168" s="64"/>
      <c r="F168" s="53"/>
      <c r="G168" s="73">
        <f t="shared" si="25"/>
        <v>0</v>
      </c>
      <c r="H168" s="65"/>
      <c r="I168" s="116"/>
    </row>
    <row r="169" spans="1:9" ht="12.75" customHeight="1" x14ac:dyDescent="0.2">
      <c r="A169" s="120"/>
      <c r="B169" s="117"/>
      <c r="C169" s="65" t="s">
        <v>151</v>
      </c>
      <c r="D169" s="63"/>
      <c r="E169" s="64"/>
      <c r="F169" s="53"/>
      <c r="G169" s="73">
        <f t="shared" si="25"/>
        <v>0</v>
      </c>
      <c r="H169" s="65"/>
      <c r="I169" s="117"/>
    </row>
    <row r="170" spans="1:9" ht="12.75" customHeight="1" x14ac:dyDescent="0.2">
      <c r="A170" s="118" t="s">
        <v>180</v>
      </c>
      <c r="B170" s="115" t="s">
        <v>145</v>
      </c>
      <c r="C170" s="59" t="s">
        <v>146</v>
      </c>
      <c r="D170" s="60"/>
      <c r="E170" s="61"/>
      <c r="F170" s="54"/>
      <c r="G170" s="72">
        <f>SUM(G171:G176)</f>
        <v>0</v>
      </c>
      <c r="H170" s="72">
        <f>ROUND(G170*$D$7,2)</f>
        <v>0</v>
      </c>
      <c r="I170" s="115"/>
    </row>
    <row r="171" spans="1:9" ht="12.75" customHeight="1" x14ac:dyDescent="0.2">
      <c r="A171" s="119"/>
      <c r="B171" s="116"/>
      <c r="C171" s="62" t="s">
        <v>147</v>
      </c>
      <c r="D171" s="63"/>
      <c r="E171" s="64"/>
      <c r="F171" s="53"/>
      <c r="G171" s="73">
        <f t="shared" ref="G171:G176" si="26">ROUND(E171*F171,2)</f>
        <v>0</v>
      </c>
      <c r="H171" s="65"/>
      <c r="I171" s="116"/>
    </row>
    <row r="172" spans="1:9" ht="12.75" customHeight="1" x14ac:dyDescent="0.2">
      <c r="A172" s="119"/>
      <c r="B172" s="116"/>
      <c r="C172" s="62" t="s">
        <v>148</v>
      </c>
      <c r="D172" s="63"/>
      <c r="E172" s="64"/>
      <c r="F172" s="53"/>
      <c r="G172" s="73">
        <f t="shared" si="26"/>
        <v>0</v>
      </c>
      <c r="H172" s="65"/>
      <c r="I172" s="116"/>
    </row>
    <row r="173" spans="1:9" ht="12.75" customHeight="1" x14ac:dyDescent="0.2">
      <c r="A173" s="119"/>
      <c r="B173" s="116"/>
      <c r="C173" s="62" t="s">
        <v>149</v>
      </c>
      <c r="D173" s="63"/>
      <c r="E173" s="64"/>
      <c r="F173" s="53"/>
      <c r="G173" s="73">
        <f t="shared" si="26"/>
        <v>0</v>
      </c>
      <c r="H173" s="65"/>
      <c r="I173" s="116"/>
    </row>
    <row r="174" spans="1:9" ht="12.75" customHeight="1" x14ac:dyDescent="0.2">
      <c r="A174" s="119"/>
      <c r="B174" s="116"/>
      <c r="C174" s="62" t="s">
        <v>150</v>
      </c>
      <c r="D174" s="63"/>
      <c r="E174" s="64"/>
      <c r="F174" s="53"/>
      <c r="G174" s="73">
        <f t="shared" si="26"/>
        <v>0</v>
      </c>
      <c r="H174" s="65"/>
      <c r="I174" s="116"/>
    </row>
    <row r="175" spans="1:9" ht="12.75" customHeight="1" x14ac:dyDescent="0.2">
      <c r="A175" s="119"/>
      <c r="B175" s="116"/>
      <c r="C175" s="65" t="s">
        <v>151</v>
      </c>
      <c r="D175" s="63"/>
      <c r="E175" s="64"/>
      <c r="F175" s="53"/>
      <c r="G175" s="73">
        <f t="shared" si="26"/>
        <v>0</v>
      </c>
      <c r="H175" s="65"/>
      <c r="I175" s="116"/>
    </row>
    <row r="176" spans="1:9" ht="12.75" customHeight="1" x14ac:dyDescent="0.2">
      <c r="A176" s="120"/>
      <c r="B176" s="117"/>
      <c r="C176" s="65" t="s">
        <v>151</v>
      </c>
      <c r="D176" s="63"/>
      <c r="E176" s="64"/>
      <c r="F176" s="53"/>
      <c r="G176" s="73">
        <f t="shared" si="26"/>
        <v>0</v>
      </c>
      <c r="H176" s="65"/>
      <c r="I176" s="117"/>
    </row>
    <row r="177" spans="1:9" ht="12.75" customHeight="1" x14ac:dyDescent="0.2">
      <c r="A177" s="118" t="s">
        <v>181</v>
      </c>
      <c r="B177" s="115" t="s">
        <v>145</v>
      </c>
      <c r="C177" s="59" t="s">
        <v>146</v>
      </c>
      <c r="D177" s="60"/>
      <c r="E177" s="61"/>
      <c r="F177" s="54"/>
      <c r="G177" s="72">
        <f>SUM(G178:G183)</f>
        <v>0</v>
      </c>
      <c r="H177" s="72">
        <f>ROUND(G177*$D$7,2)</f>
        <v>0</v>
      </c>
      <c r="I177" s="115"/>
    </row>
    <row r="178" spans="1:9" ht="12.75" customHeight="1" x14ac:dyDescent="0.2">
      <c r="A178" s="119"/>
      <c r="B178" s="116"/>
      <c r="C178" s="62" t="s">
        <v>147</v>
      </c>
      <c r="D178" s="63"/>
      <c r="E178" s="64"/>
      <c r="F178" s="53"/>
      <c r="G178" s="73">
        <f t="shared" ref="G178:G183" si="27">ROUND(E178*F178,2)</f>
        <v>0</v>
      </c>
      <c r="H178" s="65"/>
      <c r="I178" s="116"/>
    </row>
    <row r="179" spans="1:9" ht="12.75" customHeight="1" x14ac:dyDescent="0.2">
      <c r="A179" s="119"/>
      <c r="B179" s="116"/>
      <c r="C179" s="62" t="s">
        <v>148</v>
      </c>
      <c r="D179" s="63"/>
      <c r="E179" s="64"/>
      <c r="F179" s="53"/>
      <c r="G179" s="73">
        <f t="shared" si="27"/>
        <v>0</v>
      </c>
      <c r="H179" s="65"/>
      <c r="I179" s="116"/>
    </row>
    <row r="180" spans="1:9" ht="12.75" customHeight="1" x14ac:dyDescent="0.2">
      <c r="A180" s="119"/>
      <c r="B180" s="116"/>
      <c r="C180" s="62" t="s">
        <v>149</v>
      </c>
      <c r="D180" s="63"/>
      <c r="E180" s="64"/>
      <c r="F180" s="53"/>
      <c r="G180" s="73">
        <f t="shared" si="27"/>
        <v>0</v>
      </c>
      <c r="H180" s="65"/>
      <c r="I180" s="116"/>
    </row>
    <row r="181" spans="1:9" ht="12.75" customHeight="1" x14ac:dyDescent="0.2">
      <c r="A181" s="119"/>
      <c r="B181" s="116"/>
      <c r="C181" s="62" t="s">
        <v>150</v>
      </c>
      <c r="D181" s="63"/>
      <c r="E181" s="64"/>
      <c r="F181" s="53"/>
      <c r="G181" s="73">
        <f t="shared" si="27"/>
        <v>0</v>
      </c>
      <c r="H181" s="65"/>
      <c r="I181" s="116"/>
    </row>
    <row r="182" spans="1:9" ht="12.75" customHeight="1" x14ac:dyDescent="0.2">
      <c r="A182" s="119"/>
      <c r="B182" s="116"/>
      <c r="C182" s="65" t="s">
        <v>151</v>
      </c>
      <c r="D182" s="63"/>
      <c r="E182" s="64"/>
      <c r="F182" s="53"/>
      <c r="G182" s="73">
        <f t="shared" si="27"/>
        <v>0</v>
      </c>
      <c r="H182" s="65"/>
      <c r="I182" s="116"/>
    </row>
    <row r="183" spans="1:9" ht="12.75" customHeight="1" x14ac:dyDescent="0.2">
      <c r="A183" s="120"/>
      <c r="B183" s="117"/>
      <c r="C183" s="65" t="s">
        <v>151</v>
      </c>
      <c r="D183" s="63"/>
      <c r="E183" s="64"/>
      <c r="F183" s="53"/>
      <c r="G183" s="73">
        <f t="shared" si="27"/>
        <v>0</v>
      </c>
      <c r="H183" s="65"/>
      <c r="I183" s="117"/>
    </row>
    <row r="184" spans="1:9" ht="12.75" customHeight="1" x14ac:dyDescent="0.2">
      <c r="A184" s="118" t="s">
        <v>182</v>
      </c>
      <c r="B184" s="115" t="s">
        <v>145</v>
      </c>
      <c r="C184" s="59" t="s">
        <v>146</v>
      </c>
      <c r="D184" s="60"/>
      <c r="E184" s="61"/>
      <c r="F184" s="54"/>
      <c r="G184" s="72">
        <f>SUM(G185:G190)</f>
        <v>0</v>
      </c>
      <c r="H184" s="72">
        <f>ROUND(G184*$D$7,2)</f>
        <v>0</v>
      </c>
      <c r="I184" s="115"/>
    </row>
    <row r="185" spans="1:9" ht="12.75" customHeight="1" x14ac:dyDescent="0.2">
      <c r="A185" s="119"/>
      <c r="B185" s="116"/>
      <c r="C185" s="62" t="s">
        <v>147</v>
      </c>
      <c r="D185" s="63"/>
      <c r="E185" s="64"/>
      <c r="F185" s="53"/>
      <c r="G185" s="73">
        <f t="shared" ref="G185:G190" si="28">ROUND(E185*F185,2)</f>
        <v>0</v>
      </c>
      <c r="H185" s="65"/>
      <c r="I185" s="116"/>
    </row>
    <row r="186" spans="1:9" ht="12.75" customHeight="1" x14ac:dyDescent="0.2">
      <c r="A186" s="119"/>
      <c r="B186" s="116"/>
      <c r="C186" s="62" t="s">
        <v>148</v>
      </c>
      <c r="D186" s="63"/>
      <c r="E186" s="64"/>
      <c r="F186" s="53"/>
      <c r="G186" s="73">
        <f t="shared" si="28"/>
        <v>0</v>
      </c>
      <c r="H186" s="65"/>
      <c r="I186" s="116"/>
    </row>
    <row r="187" spans="1:9" ht="12.75" customHeight="1" x14ac:dyDescent="0.2">
      <c r="A187" s="119"/>
      <c r="B187" s="116"/>
      <c r="C187" s="62" t="s">
        <v>149</v>
      </c>
      <c r="D187" s="63"/>
      <c r="E187" s="64"/>
      <c r="F187" s="53"/>
      <c r="G187" s="73">
        <f t="shared" si="28"/>
        <v>0</v>
      </c>
      <c r="H187" s="65"/>
      <c r="I187" s="116"/>
    </row>
    <row r="188" spans="1:9" ht="12.75" customHeight="1" x14ac:dyDescent="0.2">
      <c r="A188" s="119"/>
      <c r="B188" s="116"/>
      <c r="C188" s="62" t="s">
        <v>150</v>
      </c>
      <c r="D188" s="63"/>
      <c r="E188" s="64"/>
      <c r="F188" s="53"/>
      <c r="G188" s="73">
        <f t="shared" si="28"/>
        <v>0</v>
      </c>
      <c r="H188" s="65"/>
      <c r="I188" s="116"/>
    </row>
    <row r="189" spans="1:9" ht="12.75" customHeight="1" x14ac:dyDescent="0.2">
      <c r="A189" s="119"/>
      <c r="B189" s="116"/>
      <c r="C189" s="65" t="s">
        <v>151</v>
      </c>
      <c r="D189" s="63"/>
      <c r="E189" s="64"/>
      <c r="F189" s="53"/>
      <c r="G189" s="73">
        <f t="shared" si="28"/>
        <v>0</v>
      </c>
      <c r="H189" s="65"/>
      <c r="I189" s="116"/>
    </row>
    <row r="190" spans="1:9" ht="12.75" customHeight="1" x14ac:dyDescent="0.2">
      <c r="A190" s="120"/>
      <c r="B190" s="117"/>
      <c r="C190" s="65" t="s">
        <v>151</v>
      </c>
      <c r="D190" s="63"/>
      <c r="E190" s="64"/>
      <c r="F190" s="53"/>
      <c r="G190" s="73">
        <f t="shared" si="28"/>
        <v>0</v>
      </c>
      <c r="H190" s="65"/>
      <c r="I190" s="117"/>
    </row>
    <row r="191" spans="1:9" ht="12.75" customHeight="1" x14ac:dyDescent="0.2">
      <c r="A191" s="118" t="s">
        <v>183</v>
      </c>
      <c r="B191" s="115" t="s">
        <v>145</v>
      </c>
      <c r="C191" s="59" t="s">
        <v>146</v>
      </c>
      <c r="D191" s="60"/>
      <c r="E191" s="61"/>
      <c r="F191" s="54"/>
      <c r="G191" s="72">
        <f>SUM(G192:G197)</f>
        <v>0</v>
      </c>
      <c r="H191" s="72">
        <f>ROUND(G191*$D$7,2)</f>
        <v>0</v>
      </c>
      <c r="I191" s="115"/>
    </row>
    <row r="192" spans="1:9" ht="12.75" customHeight="1" x14ac:dyDescent="0.2">
      <c r="A192" s="119"/>
      <c r="B192" s="116"/>
      <c r="C192" s="62" t="s">
        <v>147</v>
      </c>
      <c r="D192" s="63"/>
      <c r="E192" s="64"/>
      <c r="F192" s="53"/>
      <c r="G192" s="73">
        <f t="shared" ref="G192:G197" si="29">ROUND(E192*F192,2)</f>
        <v>0</v>
      </c>
      <c r="H192" s="65"/>
      <c r="I192" s="116"/>
    </row>
    <row r="193" spans="1:12" ht="12.75" customHeight="1" x14ac:dyDescent="0.2">
      <c r="A193" s="119"/>
      <c r="B193" s="116"/>
      <c r="C193" s="62" t="s">
        <v>148</v>
      </c>
      <c r="D193" s="63"/>
      <c r="E193" s="64"/>
      <c r="F193" s="53"/>
      <c r="G193" s="73">
        <f t="shared" si="29"/>
        <v>0</v>
      </c>
      <c r="H193" s="65"/>
      <c r="I193" s="116"/>
    </row>
    <row r="194" spans="1:12" ht="12.75" customHeight="1" x14ac:dyDescent="0.2">
      <c r="A194" s="119"/>
      <c r="B194" s="116"/>
      <c r="C194" s="62" t="s">
        <v>149</v>
      </c>
      <c r="D194" s="63"/>
      <c r="E194" s="64"/>
      <c r="F194" s="53"/>
      <c r="G194" s="73">
        <f t="shared" si="29"/>
        <v>0</v>
      </c>
      <c r="H194" s="65"/>
      <c r="I194" s="116"/>
    </row>
    <row r="195" spans="1:12" x14ac:dyDescent="0.2">
      <c r="A195" s="119"/>
      <c r="B195" s="116"/>
      <c r="C195" s="62" t="s">
        <v>150</v>
      </c>
      <c r="D195" s="63"/>
      <c r="E195" s="64"/>
      <c r="F195" s="53"/>
      <c r="G195" s="73">
        <f t="shared" si="29"/>
        <v>0</v>
      </c>
      <c r="H195" s="65"/>
      <c r="I195" s="116"/>
    </row>
    <row r="196" spans="1:12" x14ac:dyDescent="0.2">
      <c r="A196" s="119"/>
      <c r="B196" s="116"/>
      <c r="C196" s="65" t="s">
        <v>151</v>
      </c>
      <c r="D196" s="63"/>
      <c r="E196" s="64"/>
      <c r="F196" s="53"/>
      <c r="G196" s="73">
        <f t="shared" si="29"/>
        <v>0</v>
      </c>
      <c r="H196" s="65"/>
      <c r="I196" s="116"/>
    </row>
    <row r="197" spans="1:12" x14ac:dyDescent="0.2">
      <c r="A197" s="120"/>
      <c r="B197" s="117"/>
      <c r="C197" s="65" t="s">
        <v>151</v>
      </c>
      <c r="D197" s="63"/>
      <c r="E197" s="64"/>
      <c r="F197" s="53"/>
      <c r="G197" s="73">
        <f t="shared" si="29"/>
        <v>0</v>
      </c>
      <c r="H197" s="65"/>
      <c r="I197" s="117"/>
    </row>
    <row r="198" spans="1:12" ht="26.25" customHeight="1" x14ac:dyDescent="0.2">
      <c r="A198" s="48" t="s">
        <v>99</v>
      </c>
      <c r="B198" s="155" t="s">
        <v>82</v>
      </c>
      <c r="C198" s="155"/>
      <c r="D198" s="155"/>
      <c r="E198" s="155"/>
      <c r="F198" s="155"/>
      <c r="G198" s="71">
        <f>SUM(G199:G203)</f>
        <v>0</v>
      </c>
      <c r="H198" s="71">
        <f>SUM(H199:H203)</f>
        <v>0</v>
      </c>
      <c r="I198" s="57"/>
      <c r="J198" s="42"/>
      <c r="K198" s="51" t="s">
        <v>144</v>
      </c>
      <c r="L198" s="51" t="s">
        <v>141</v>
      </c>
    </row>
    <row r="199" spans="1:12" x14ac:dyDescent="0.2">
      <c r="A199" s="43" t="s">
        <v>100</v>
      </c>
      <c r="B199" s="139" t="s">
        <v>72</v>
      </c>
      <c r="C199" s="139"/>
      <c r="D199" s="66" t="s">
        <v>126</v>
      </c>
      <c r="E199" s="67"/>
      <c r="F199" s="70">
        <f>K199*L199</f>
        <v>0</v>
      </c>
      <c r="G199" s="70">
        <f t="shared" si="0"/>
        <v>0</v>
      </c>
      <c r="H199" s="70">
        <f>ROUND(G199*$D$7,2)</f>
        <v>0</v>
      </c>
      <c r="I199" s="47"/>
      <c r="J199" s="42"/>
      <c r="K199" s="53"/>
      <c r="L199" s="53"/>
    </row>
    <row r="200" spans="1:12" x14ac:dyDescent="0.2">
      <c r="A200" s="43" t="s">
        <v>101</v>
      </c>
      <c r="B200" s="139" t="s">
        <v>72</v>
      </c>
      <c r="C200" s="139"/>
      <c r="D200" s="66" t="s">
        <v>126</v>
      </c>
      <c r="E200" s="67"/>
      <c r="F200" s="70">
        <f t="shared" ref="F200:F203" si="30">K200*L200</f>
        <v>0</v>
      </c>
      <c r="G200" s="70">
        <f t="shared" si="0"/>
        <v>0</v>
      </c>
      <c r="H200" s="70">
        <f t="shared" ref="H200:H203" si="31">ROUND(G200*$D$7,2)</f>
        <v>0</v>
      </c>
      <c r="I200" s="47"/>
      <c r="J200" s="42"/>
      <c r="K200" s="53"/>
      <c r="L200" s="53"/>
    </row>
    <row r="201" spans="1:12" x14ac:dyDescent="0.2">
      <c r="A201" s="43" t="s">
        <v>102</v>
      </c>
      <c r="B201" s="139" t="s">
        <v>72</v>
      </c>
      <c r="C201" s="139"/>
      <c r="D201" s="66" t="s">
        <v>126</v>
      </c>
      <c r="E201" s="67"/>
      <c r="F201" s="70">
        <f t="shared" si="30"/>
        <v>0</v>
      </c>
      <c r="G201" s="70">
        <f t="shared" si="0"/>
        <v>0</v>
      </c>
      <c r="H201" s="70">
        <f t="shared" si="31"/>
        <v>0</v>
      </c>
      <c r="I201" s="47"/>
      <c r="J201" s="42"/>
      <c r="K201" s="53"/>
      <c r="L201" s="53"/>
    </row>
    <row r="202" spans="1:12" x14ac:dyDescent="0.2">
      <c r="A202" s="43" t="s">
        <v>103</v>
      </c>
      <c r="B202" s="139" t="s">
        <v>72</v>
      </c>
      <c r="C202" s="139"/>
      <c r="D202" s="66" t="s">
        <v>126</v>
      </c>
      <c r="E202" s="67"/>
      <c r="F202" s="70">
        <f t="shared" si="30"/>
        <v>0</v>
      </c>
      <c r="G202" s="70">
        <f t="shared" si="0"/>
        <v>0</v>
      </c>
      <c r="H202" s="70">
        <f t="shared" si="31"/>
        <v>0</v>
      </c>
      <c r="I202" s="47"/>
      <c r="J202" s="42"/>
      <c r="K202" s="53"/>
      <c r="L202" s="53"/>
    </row>
    <row r="203" spans="1:12" x14ac:dyDescent="0.2">
      <c r="A203" s="43" t="s">
        <v>104</v>
      </c>
      <c r="B203" s="139" t="s">
        <v>72</v>
      </c>
      <c r="C203" s="139"/>
      <c r="D203" s="66" t="s">
        <v>126</v>
      </c>
      <c r="E203" s="67"/>
      <c r="F203" s="70">
        <f t="shared" si="30"/>
        <v>0</v>
      </c>
      <c r="G203" s="70">
        <f t="shared" si="0"/>
        <v>0</v>
      </c>
      <c r="H203" s="70">
        <f t="shared" si="31"/>
        <v>0</v>
      </c>
      <c r="I203" s="47"/>
      <c r="J203" s="42"/>
      <c r="K203" s="53"/>
      <c r="L203" s="53"/>
    </row>
    <row r="204" spans="1:12" ht="26.25" customHeight="1" x14ac:dyDescent="0.2">
      <c r="A204" s="48" t="s">
        <v>105</v>
      </c>
      <c r="B204" s="155" t="s">
        <v>111</v>
      </c>
      <c r="C204" s="155"/>
      <c r="D204" s="155"/>
      <c r="E204" s="155"/>
      <c r="F204" s="155"/>
      <c r="G204" s="71">
        <f>SUM(G205:G209)</f>
        <v>0</v>
      </c>
      <c r="H204" s="71">
        <f>SUM(H205:H209)</f>
        <v>0</v>
      </c>
      <c r="I204" s="57"/>
      <c r="J204" s="42"/>
      <c r="K204" s="51" t="s">
        <v>144</v>
      </c>
      <c r="L204" s="51" t="s">
        <v>141</v>
      </c>
    </row>
    <row r="205" spans="1:12" x14ac:dyDescent="0.2">
      <c r="A205" s="43" t="s">
        <v>106</v>
      </c>
      <c r="B205" s="139" t="s">
        <v>112</v>
      </c>
      <c r="C205" s="139"/>
      <c r="D205" s="66" t="s">
        <v>126</v>
      </c>
      <c r="E205" s="67"/>
      <c r="F205" s="70">
        <f>K205*L205</f>
        <v>0</v>
      </c>
      <c r="G205" s="70">
        <f t="shared" ref="G205:G209" si="32">ROUND(E205*F205,2)</f>
        <v>0</v>
      </c>
      <c r="H205" s="70">
        <f t="shared" ref="H205:H209" si="33">ROUND(G205*$D$7,2)</f>
        <v>0</v>
      </c>
      <c r="I205" s="47"/>
      <c r="J205" s="42"/>
      <c r="K205" s="53"/>
      <c r="L205" s="53"/>
    </row>
    <row r="206" spans="1:12" x14ac:dyDescent="0.2">
      <c r="A206" s="43" t="s">
        <v>107</v>
      </c>
      <c r="B206" s="139" t="s">
        <v>112</v>
      </c>
      <c r="C206" s="139"/>
      <c r="D206" s="66" t="s">
        <v>126</v>
      </c>
      <c r="E206" s="67"/>
      <c r="F206" s="70">
        <f t="shared" ref="F206:F209" si="34">K206*L206</f>
        <v>0</v>
      </c>
      <c r="G206" s="70">
        <f t="shared" si="32"/>
        <v>0</v>
      </c>
      <c r="H206" s="70">
        <f t="shared" si="33"/>
        <v>0</v>
      </c>
      <c r="I206" s="47"/>
      <c r="J206" s="42"/>
      <c r="K206" s="53"/>
      <c r="L206" s="53"/>
    </row>
    <row r="207" spans="1:12" x14ac:dyDescent="0.2">
      <c r="A207" s="43" t="s">
        <v>108</v>
      </c>
      <c r="B207" s="139" t="s">
        <v>112</v>
      </c>
      <c r="C207" s="139"/>
      <c r="D207" s="66" t="s">
        <v>126</v>
      </c>
      <c r="E207" s="67"/>
      <c r="F207" s="70">
        <f t="shared" si="34"/>
        <v>0</v>
      </c>
      <c r="G207" s="70">
        <f t="shared" si="32"/>
        <v>0</v>
      </c>
      <c r="H207" s="70">
        <f t="shared" si="33"/>
        <v>0</v>
      </c>
      <c r="I207" s="47"/>
      <c r="J207" s="42"/>
      <c r="K207" s="53"/>
      <c r="L207" s="53"/>
    </row>
    <row r="208" spans="1:12" x14ac:dyDescent="0.2">
      <c r="A208" s="43" t="s">
        <v>109</v>
      </c>
      <c r="B208" s="139" t="s">
        <v>112</v>
      </c>
      <c r="C208" s="139"/>
      <c r="D208" s="66" t="s">
        <v>126</v>
      </c>
      <c r="E208" s="67"/>
      <c r="F208" s="70">
        <f t="shared" si="34"/>
        <v>0</v>
      </c>
      <c r="G208" s="70">
        <f t="shared" si="32"/>
        <v>0</v>
      </c>
      <c r="H208" s="70">
        <f t="shared" si="33"/>
        <v>0</v>
      </c>
      <c r="I208" s="47"/>
      <c r="J208" s="42"/>
      <c r="K208" s="53"/>
      <c r="L208" s="53"/>
    </row>
    <row r="209" spans="1:12" x14ac:dyDescent="0.2">
      <c r="A209" s="43" t="s">
        <v>110</v>
      </c>
      <c r="B209" s="139" t="s">
        <v>112</v>
      </c>
      <c r="C209" s="139"/>
      <c r="D209" s="66" t="s">
        <v>126</v>
      </c>
      <c r="E209" s="67"/>
      <c r="F209" s="70">
        <f t="shared" si="34"/>
        <v>0</v>
      </c>
      <c r="G209" s="70">
        <f t="shared" si="32"/>
        <v>0</v>
      </c>
      <c r="H209" s="70">
        <f t="shared" si="33"/>
        <v>0</v>
      </c>
      <c r="I209" s="47"/>
      <c r="J209" s="42"/>
      <c r="K209" s="53"/>
      <c r="L209" s="53"/>
    </row>
    <row r="210" spans="1:12" x14ac:dyDescent="0.2">
      <c r="A210" s="156" t="s">
        <v>43</v>
      </c>
      <c r="B210" s="156"/>
      <c r="C210" s="156"/>
      <c r="D210" s="156"/>
      <c r="E210" s="156"/>
      <c r="F210" s="156"/>
      <c r="G210" s="69">
        <f>G10+G21</f>
        <v>0</v>
      </c>
      <c r="H210" s="69">
        <f>H10+H21</f>
        <v>0</v>
      </c>
      <c r="I210" s="41"/>
      <c r="J210" s="42"/>
    </row>
    <row r="211" spans="1:12" x14ac:dyDescent="0.2">
      <c r="G211" s="68"/>
      <c r="H211" s="68"/>
    </row>
  </sheetData>
  <sheetProtection algorithmName="SHA-512" hashValue="8wpn9LQ/sadfjBL7arvwjZWdo3BXO+YFETqKjVlu/TFdN7xGYiLx/ag7lr0qCgee6aUBrnocd8Zc8BFKgzH3MQ==" saltValue="Kjmd4vPPZoAQ7nuarURLrQ==" spinCount="100000" sheet="1" objects="1" scenarios="1" formatRows="0"/>
  <mergeCells count="199">
    <mergeCell ref="D1:I1"/>
    <mergeCell ref="A3:C3"/>
    <mergeCell ref="D3:I3"/>
    <mergeCell ref="D4:E4"/>
    <mergeCell ref="F4:G4"/>
    <mergeCell ref="A5:C5"/>
    <mergeCell ref="D5:I5"/>
    <mergeCell ref="B15:C15"/>
    <mergeCell ref="B16:C16"/>
    <mergeCell ref="B17:C17"/>
    <mergeCell ref="B18:C18"/>
    <mergeCell ref="B19:C19"/>
    <mergeCell ref="B20:C20"/>
    <mergeCell ref="B9:C9"/>
    <mergeCell ref="B10:F10"/>
    <mergeCell ref="B11:C11"/>
    <mergeCell ref="B12:C12"/>
    <mergeCell ref="B13:C13"/>
    <mergeCell ref="B14:C14"/>
    <mergeCell ref="B27:C27"/>
    <mergeCell ref="B28:C28"/>
    <mergeCell ref="B29:C29"/>
    <mergeCell ref="B30:C30"/>
    <mergeCell ref="B31:C31"/>
    <mergeCell ref="B32:C32"/>
    <mergeCell ref="B21:F21"/>
    <mergeCell ref="B22:F22"/>
    <mergeCell ref="B23:C23"/>
    <mergeCell ref="B24:C24"/>
    <mergeCell ref="B25:C25"/>
    <mergeCell ref="B26:C26"/>
    <mergeCell ref="B39:C39"/>
    <mergeCell ref="B40:C40"/>
    <mergeCell ref="B41:C41"/>
    <mergeCell ref="B42:C42"/>
    <mergeCell ref="B43:C43"/>
    <mergeCell ref="B44:F44"/>
    <mergeCell ref="B33:F33"/>
    <mergeCell ref="B34:C34"/>
    <mergeCell ref="B35:C35"/>
    <mergeCell ref="B36:C36"/>
    <mergeCell ref="B37:C37"/>
    <mergeCell ref="B38:C38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F60"/>
    <mergeCell ref="B61:C61"/>
    <mergeCell ref="B62:C62"/>
    <mergeCell ref="B75:C75"/>
    <mergeCell ref="B76:F76"/>
    <mergeCell ref="A77:A81"/>
    <mergeCell ref="B77:B81"/>
    <mergeCell ref="D77:D81"/>
    <mergeCell ref="E77:E81"/>
    <mergeCell ref="F77:F81"/>
    <mergeCell ref="B69:C69"/>
    <mergeCell ref="B70:C70"/>
    <mergeCell ref="B71:C71"/>
    <mergeCell ref="B72:C72"/>
    <mergeCell ref="B73:C73"/>
    <mergeCell ref="B74:C74"/>
    <mergeCell ref="G77:G81"/>
    <mergeCell ref="H77:H81"/>
    <mergeCell ref="I77:I81"/>
    <mergeCell ref="A82:A86"/>
    <mergeCell ref="B82:B86"/>
    <mergeCell ref="D82:D86"/>
    <mergeCell ref="E82:E86"/>
    <mergeCell ref="F82:F86"/>
    <mergeCell ref="G82:G86"/>
    <mergeCell ref="H82:H86"/>
    <mergeCell ref="I82:I86"/>
    <mergeCell ref="A87:A91"/>
    <mergeCell ref="B87:B91"/>
    <mergeCell ref="D87:D91"/>
    <mergeCell ref="E87:E91"/>
    <mergeCell ref="F87:F91"/>
    <mergeCell ref="G87:G91"/>
    <mergeCell ref="H87:H91"/>
    <mergeCell ref="I87:I91"/>
    <mergeCell ref="H92:H96"/>
    <mergeCell ref="I92:I96"/>
    <mergeCell ref="A97:A101"/>
    <mergeCell ref="B97:B101"/>
    <mergeCell ref="D97:D101"/>
    <mergeCell ref="E97:E101"/>
    <mergeCell ref="F97:F101"/>
    <mergeCell ref="G97:G101"/>
    <mergeCell ref="H97:H101"/>
    <mergeCell ref="I97:I101"/>
    <mergeCell ref="A92:A96"/>
    <mergeCell ref="B92:B96"/>
    <mergeCell ref="D92:D96"/>
    <mergeCell ref="E92:E96"/>
    <mergeCell ref="F92:F96"/>
    <mergeCell ref="G92:G96"/>
    <mergeCell ref="H102:H106"/>
    <mergeCell ref="I102:I106"/>
    <mergeCell ref="A107:A111"/>
    <mergeCell ref="B107:B111"/>
    <mergeCell ref="D107:D111"/>
    <mergeCell ref="E107:E111"/>
    <mergeCell ref="F107:F111"/>
    <mergeCell ref="G107:G111"/>
    <mergeCell ref="H107:H111"/>
    <mergeCell ref="I107:I111"/>
    <mergeCell ref="A102:A106"/>
    <mergeCell ref="B102:B106"/>
    <mergeCell ref="D102:D106"/>
    <mergeCell ref="E102:E106"/>
    <mergeCell ref="F102:F106"/>
    <mergeCell ref="G102:G106"/>
    <mergeCell ref="H112:H116"/>
    <mergeCell ref="I112:I116"/>
    <mergeCell ref="A117:A121"/>
    <mergeCell ref="B117:B121"/>
    <mergeCell ref="D117:D121"/>
    <mergeCell ref="E117:E121"/>
    <mergeCell ref="F117:F121"/>
    <mergeCell ref="G117:G121"/>
    <mergeCell ref="H117:H121"/>
    <mergeCell ref="I117:I121"/>
    <mergeCell ref="A112:A116"/>
    <mergeCell ref="B112:B116"/>
    <mergeCell ref="D112:D116"/>
    <mergeCell ref="E112:E116"/>
    <mergeCell ref="F112:F116"/>
    <mergeCell ref="G112:G116"/>
    <mergeCell ref="B128:B134"/>
    <mergeCell ref="H122:H126"/>
    <mergeCell ref="I122:I126"/>
    <mergeCell ref="B127:F127"/>
    <mergeCell ref="A122:A126"/>
    <mergeCell ref="B122:B126"/>
    <mergeCell ref="D122:D126"/>
    <mergeCell ref="E122:E126"/>
    <mergeCell ref="F122:F126"/>
    <mergeCell ref="G122:G126"/>
    <mergeCell ref="A128:A134"/>
    <mergeCell ref="I128:I134"/>
    <mergeCell ref="A135:A141"/>
    <mergeCell ref="B135:B141"/>
    <mergeCell ref="I135:I141"/>
    <mergeCell ref="A142:A148"/>
    <mergeCell ref="B142:B148"/>
    <mergeCell ref="I142:I148"/>
    <mergeCell ref="A149:A155"/>
    <mergeCell ref="B149:B155"/>
    <mergeCell ref="I149:I155"/>
    <mergeCell ref="A156:A162"/>
    <mergeCell ref="B156:B162"/>
    <mergeCell ref="I156:I162"/>
    <mergeCell ref="A163:A169"/>
    <mergeCell ref="B163:B169"/>
    <mergeCell ref="I163:I169"/>
    <mergeCell ref="A170:A176"/>
    <mergeCell ref="B170:B176"/>
    <mergeCell ref="I170:I176"/>
    <mergeCell ref="A177:A183"/>
    <mergeCell ref="B177:B183"/>
    <mergeCell ref="I177:I183"/>
    <mergeCell ref="A184:A190"/>
    <mergeCell ref="B184:B190"/>
    <mergeCell ref="I184:I190"/>
    <mergeCell ref="A191:A197"/>
    <mergeCell ref="B191:B197"/>
    <mergeCell ref="I191:I197"/>
    <mergeCell ref="B207:C207"/>
    <mergeCell ref="B208:C208"/>
    <mergeCell ref="B209:C209"/>
    <mergeCell ref="A210:F210"/>
    <mergeCell ref="B198:F198"/>
    <mergeCell ref="B199:C199"/>
    <mergeCell ref="B200:C200"/>
    <mergeCell ref="B201:C201"/>
    <mergeCell ref="B202:C202"/>
    <mergeCell ref="B203:C203"/>
    <mergeCell ref="B204:F204"/>
    <mergeCell ref="B205:C205"/>
    <mergeCell ref="B206:C206"/>
  </mergeCells>
  <conditionalFormatting sqref="L10:L20">
    <cfRule type="duplicateValues" dxfId="3" priority="1"/>
  </conditionalFormatting>
  <dataValidations count="8"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77:I126"/>
    <dataValidation type="list" allowBlank="1" showInputMessage="1" showErrorMessage="1" sqref="D1:I1">
      <formula1>"Moksliniai tyrimai, Eksperimentinė plėtra"</formula1>
    </dataValidation>
    <dataValidation allowBlank="1" showErrorMessage="1" sqref="F77:F126"/>
    <dataValidation allowBlank="1" showInputMessage="1" showErrorMessage="1" prompt="Įveskite vienos pareigybės darbuotojų fizinio rodiklio pasiekimui skiriamą darbo laiką valandomis." sqref="E77:E126"/>
    <dataValidation type="list" allowBlank="1" showInputMessage="1" showErrorMessage="1" sqref="J1">
      <formula1>"Taikomieji (pramoniniai) moksliniai tyrimai, Eksperimentinė plėtra (bandomoji taikomoji veikla)"</formula1>
    </dataValidation>
    <dataValidation type="list" allowBlank="1" showInputMessage="1" showErrorMessage="1" prompt="Pasirinkite finansavimo intensyvumą, vadovaudamiesi Aprašo 71 punktu" sqref="D7">
      <formula1>"0%,15%,25%,35%,40%,45%,50%,60%,65%,70%,75%,80%"</formula1>
    </dataValidation>
    <dataValidation type="list" allowBlank="1" showInputMessage="1" showErrorMessage="1" sqref="H7">
      <formula1>"4,5"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verticalDpi="0" r:id="rId1"/>
  <headerFooter>
    <oddFooter>&amp;A&amp;RPuslapių &amp;P</oddFooter>
  </headerFooter>
  <rowBreaks count="1" manualBreakCount="1">
    <brk id="148" max="17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25">
    <tabColor rgb="FF92D050"/>
    <pageSetUpPr fitToPage="1"/>
  </sheetPr>
  <dimension ref="A1:S211"/>
  <sheetViews>
    <sheetView zoomScaleNormal="100" workbookViewId="0">
      <pane ySplit="9" topLeftCell="A165" activePane="bottomLeft" state="frozen"/>
      <selection pane="bottomLeft" activeCell="D7" sqref="D7"/>
    </sheetView>
  </sheetViews>
  <sheetFormatPr defaultRowHeight="12.75" x14ac:dyDescent="0.2"/>
  <cols>
    <col min="1" max="1" width="5.5703125" style="32" customWidth="1"/>
    <col min="2" max="2" width="26.140625" style="32" customWidth="1"/>
    <col min="3" max="3" width="28.5703125" style="32" customWidth="1"/>
    <col min="4" max="4" width="12.7109375" style="32" bestFit="1" customWidth="1"/>
    <col min="5" max="5" width="8.140625" style="32" customWidth="1"/>
    <col min="6" max="6" width="12.7109375" style="32" customWidth="1"/>
    <col min="7" max="7" width="18.42578125" style="32" customWidth="1"/>
    <col min="8" max="8" width="16.5703125" style="32" customWidth="1"/>
    <col min="9" max="9" width="34.28515625" style="32" customWidth="1"/>
    <col min="10" max="10" width="1.5703125" style="32" customWidth="1"/>
    <col min="11" max="11" width="22.5703125" style="32" customWidth="1"/>
    <col min="12" max="12" width="16.5703125" style="32" customWidth="1"/>
    <col min="13" max="13" width="15.28515625" style="32" customWidth="1"/>
    <col min="14" max="14" width="10" style="32" customWidth="1"/>
    <col min="15" max="15" width="11.7109375" style="32" customWidth="1"/>
    <col min="16" max="16" width="14" style="32" customWidth="1"/>
    <col min="17" max="17" width="15" style="32" customWidth="1"/>
    <col min="18" max="18" width="22.42578125" style="32" customWidth="1"/>
    <col min="19" max="16384" width="9.140625" style="32"/>
  </cols>
  <sheetData>
    <row r="1" spans="1:10" x14ac:dyDescent="0.2">
      <c r="A1" s="34"/>
      <c r="B1" s="34"/>
      <c r="C1" s="34" t="s">
        <v>89</v>
      </c>
      <c r="D1" s="148"/>
      <c r="E1" s="148"/>
      <c r="F1" s="148"/>
      <c r="G1" s="148"/>
      <c r="H1" s="148"/>
      <c r="I1" s="148"/>
      <c r="J1" s="31"/>
    </row>
    <row r="2" spans="1:10" ht="13.5" customHeight="1" x14ac:dyDescent="0.2">
      <c r="A2" s="34"/>
      <c r="B2" s="34"/>
      <c r="C2" s="34" t="s">
        <v>86</v>
      </c>
      <c r="D2" s="33"/>
      <c r="E2" s="31"/>
      <c r="F2" s="31"/>
      <c r="G2" s="31"/>
      <c r="H2" s="31"/>
      <c r="I2" s="31"/>
      <c r="J2" s="31"/>
    </row>
    <row r="3" spans="1:10" x14ac:dyDescent="0.2">
      <c r="A3" s="147" t="s">
        <v>73</v>
      </c>
      <c r="B3" s="147"/>
      <c r="C3" s="147"/>
      <c r="D3" s="148"/>
      <c r="E3" s="148"/>
      <c r="F3" s="148"/>
      <c r="G3" s="148"/>
      <c r="H3" s="148"/>
      <c r="I3" s="149"/>
      <c r="J3" s="31"/>
    </row>
    <row r="4" spans="1:10" x14ac:dyDescent="0.2">
      <c r="A4" s="34"/>
      <c r="B4" s="34"/>
      <c r="C4" s="34" t="s">
        <v>142</v>
      </c>
      <c r="D4" s="152"/>
      <c r="E4" s="152"/>
      <c r="F4" s="153" t="s">
        <v>143</v>
      </c>
      <c r="G4" s="153"/>
      <c r="H4" s="35"/>
      <c r="I4" s="31"/>
      <c r="J4" s="31"/>
    </row>
    <row r="5" spans="1:10" x14ac:dyDescent="0.2">
      <c r="A5" s="147" t="s">
        <v>140</v>
      </c>
      <c r="B5" s="147"/>
      <c r="C5" s="147"/>
      <c r="D5" s="151"/>
      <c r="E5" s="151"/>
      <c r="F5" s="151"/>
      <c r="G5" s="151"/>
      <c r="H5" s="151"/>
      <c r="I5" s="148"/>
      <c r="J5" s="31"/>
    </row>
    <row r="6" spans="1:10" x14ac:dyDescent="0.2">
      <c r="A6" s="34"/>
      <c r="B6" s="34"/>
      <c r="C6" s="34"/>
      <c r="D6" s="31"/>
      <c r="E6" s="31"/>
      <c r="F6" s="31"/>
      <c r="G6" s="31"/>
      <c r="H6" s="31"/>
      <c r="I6" s="31"/>
      <c r="J6" s="31"/>
    </row>
    <row r="7" spans="1:10" x14ac:dyDescent="0.2">
      <c r="A7" s="34"/>
      <c r="B7" s="34"/>
      <c r="C7" s="34" t="s">
        <v>90</v>
      </c>
      <c r="D7" s="36"/>
      <c r="E7" s="31"/>
      <c r="F7" s="31"/>
      <c r="G7" s="37" t="s">
        <v>161</v>
      </c>
      <c r="H7" s="36"/>
      <c r="I7" s="31"/>
      <c r="J7" s="31"/>
    </row>
    <row r="8" spans="1:10" ht="6" customHeight="1" x14ac:dyDescent="0.2"/>
    <row r="9" spans="1:10" ht="38.25" x14ac:dyDescent="0.2">
      <c r="A9" s="38" t="s">
        <v>4</v>
      </c>
      <c r="B9" s="150" t="s">
        <v>172</v>
      </c>
      <c r="C9" s="150"/>
      <c r="D9" s="38" t="s">
        <v>1</v>
      </c>
      <c r="E9" s="38" t="s">
        <v>2</v>
      </c>
      <c r="F9" s="38" t="s">
        <v>3</v>
      </c>
      <c r="G9" s="38" t="s">
        <v>88</v>
      </c>
      <c r="H9" s="38" t="s">
        <v>87</v>
      </c>
      <c r="I9" s="38" t="s">
        <v>11</v>
      </c>
      <c r="J9" s="39"/>
    </row>
    <row r="10" spans="1:10" ht="27.75" customHeight="1" x14ac:dyDescent="0.2">
      <c r="A10" s="40">
        <v>4</v>
      </c>
      <c r="B10" s="143" t="s">
        <v>93</v>
      </c>
      <c r="C10" s="143"/>
      <c r="D10" s="143"/>
      <c r="E10" s="143"/>
      <c r="F10" s="143"/>
      <c r="G10" s="69">
        <f>SUM(G11:G20)</f>
        <v>0</v>
      </c>
      <c r="H10" s="69">
        <f>SUM(H11:H20)</f>
        <v>0</v>
      </c>
      <c r="I10" s="41"/>
      <c r="J10" s="42"/>
    </row>
    <row r="11" spans="1:10" x14ac:dyDescent="0.2">
      <c r="A11" s="43" t="s">
        <v>13</v>
      </c>
      <c r="B11" s="139" t="s">
        <v>12</v>
      </c>
      <c r="C11" s="139"/>
      <c r="D11" s="44"/>
      <c r="E11" s="45"/>
      <c r="F11" s="46"/>
      <c r="G11" s="70">
        <f t="shared" ref="G11:G203" si="0">ROUND(E11*F11,2)</f>
        <v>0</v>
      </c>
      <c r="H11" s="70">
        <f t="shared" ref="H11:H75" si="1">ROUND(G11*$D$7,2)</f>
        <v>0</v>
      </c>
      <c r="I11" s="47"/>
      <c r="J11" s="42"/>
    </row>
    <row r="12" spans="1:10" x14ac:dyDescent="0.2">
      <c r="A12" s="43" t="s">
        <v>14</v>
      </c>
      <c r="B12" s="139" t="s">
        <v>12</v>
      </c>
      <c r="C12" s="139"/>
      <c r="D12" s="44"/>
      <c r="E12" s="45"/>
      <c r="F12" s="46"/>
      <c r="G12" s="70">
        <f t="shared" si="0"/>
        <v>0</v>
      </c>
      <c r="H12" s="70">
        <f t="shared" si="1"/>
        <v>0</v>
      </c>
      <c r="I12" s="47"/>
      <c r="J12" s="42"/>
    </row>
    <row r="13" spans="1:10" x14ac:dyDescent="0.2">
      <c r="A13" s="43" t="s">
        <v>15</v>
      </c>
      <c r="B13" s="139" t="s">
        <v>12</v>
      </c>
      <c r="C13" s="139"/>
      <c r="D13" s="44"/>
      <c r="E13" s="45"/>
      <c r="F13" s="46"/>
      <c r="G13" s="70">
        <f t="shared" si="0"/>
        <v>0</v>
      </c>
      <c r="H13" s="70">
        <f t="shared" si="1"/>
        <v>0</v>
      </c>
      <c r="I13" s="47"/>
      <c r="J13" s="42"/>
    </row>
    <row r="14" spans="1:10" x14ac:dyDescent="0.2">
      <c r="A14" s="43" t="s">
        <v>16</v>
      </c>
      <c r="B14" s="139" t="s">
        <v>12</v>
      </c>
      <c r="C14" s="139"/>
      <c r="D14" s="44"/>
      <c r="E14" s="45"/>
      <c r="F14" s="46"/>
      <c r="G14" s="70">
        <f t="shared" si="0"/>
        <v>0</v>
      </c>
      <c r="H14" s="70">
        <f t="shared" si="1"/>
        <v>0</v>
      </c>
      <c r="I14" s="47"/>
      <c r="J14" s="42"/>
    </row>
    <row r="15" spans="1:10" x14ac:dyDescent="0.2">
      <c r="A15" s="43" t="s">
        <v>17</v>
      </c>
      <c r="B15" s="139" t="s">
        <v>12</v>
      </c>
      <c r="C15" s="139"/>
      <c r="D15" s="44"/>
      <c r="E15" s="45"/>
      <c r="F15" s="46"/>
      <c r="G15" s="70">
        <f t="shared" si="0"/>
        <v>0</v>
      </c>
      <c r="H15" s="70">
        <f t="shared" si="1"/>
        <v>0</v>
      </c>
      <c r="I15" s="47"/>
      <c r="J15" s="42"/>
    </row>
    <row r="16" spans="1:10" x14ac:dyDescent="0.2">
      <c r="A16" s="43" t="s">
        <v>18</v>
      </c>
      <c r="B16" s="139" t="s">
        <v>12</v>
      </c>
      <c r="C16" s="139"/>
      <c r="D16" s="44"/>
      <c r="E16" s="45"/>
      <c r="F16" s="46"/>
      <c r="G16" s="70">
        <f t="shared" si="0"/>
        <v>0</v>
      </c>
      <c r="H16" s="70">
        <f t="shared" si="1"/>
        <v>0</v>
      </c>
      <c r="I16" s="47"/>
      <c r="J16" s="42"/>
    </row>
    <row r="17" spans="1:10" x14ac:dyDescent="0.2">
      <c r="A17" s="43" t="s">
        <v>19</v>
      </c>
      <c r="B17" s="139" t="s">
        <v>12</v>
      </c>
      <c r="C17" s="139"/>
      <c r="D17" s="44"/>
      <c r="E17" s="45"/>
      <c r="F17" s="46"/>
      <c r="G17" s="70">
        <f t="shared" si="0"/>
        <v>0</v>
      </c>
      <c r="H17" s="70">
        <f t="shared" si="1"/>
        <v>0</v>
      </c>
      <c r="I17" s="47"/>
      <c r="J17" s="42"/>
    </row>
    <row r="18" spans="1:10" x14ac:dyDescent="0.2">
      <c r="A18" s="43" t="s">
        <v>20</v>
      </c>
      <c r="B18" s="139" t="s">
        <v>12</v>
      </c>
      <c r="C18" s="139"/>
      <c r="D18" s="44"/>
      <c r="E18" s="45"/>
      <c r="F18" s="46"/>
      <c r="G18" s="70">
        <f t="shared" si="0"/>
        <v>0</v>
      </c>
      <c r="H18" s="70">
        <f t="shared" si="1"/>
        <v>0</v>
      </c>
      <c r="I18" s="47"/>
      <c r="J18" s="42"/>
    </row>
    <row r="19" spans="1:10" x14ac:dyDescent="0.2">
      <c r="A19" s="43" t="s">
        <v>21</v>
      </c>
      <c r="B19" s="139" t="s">
        <v>12</v>
      </c>
      <c r="C19" s="139"/>
      <c r="D19" s="44"/>
      <c r="E19" s="45"/>
      <c r="F19" s="46"/>
      <c r="G19" s="70">
        <f t="shared" si="0"/>
        <v>0</v>
      </c>
      <c r="H19" s="70">
        <f t="shared" si="1"/>
        <v>0</v>
      </c>
      <c r="I19" s="47"/>
      <c r="J19" s="42"/>
    </row>
    <row r="20" spans="1:10" x14ac:dyDescent="0.2">
      <c r="A20" s="43" t="s">
        <v>22</v>
      </c>
      <c r="B20" s="139" t="s">
        <v>12</v>
      </c>
      <c r="C20" s="139"/>
      <c r="D20" s="44"/>
      <c r="E20" s="45"/>
      <c r="F20" s="46"/>
      <c r="G20" s="70">
        <f t="shared" si="0"/>
        <v>0</v>
      </c>
      <c r="H20" s="70">
        <f t="shared" si="1"/>
        <v>0</v>
      </c>
      <c r="I20" s="47"/>
      <c r="J20" s="42"/>
    </row>
    <row r="21" spans="1:10" x14ac:dyDescent="0.2">
      <c r="A21" s="40">
        <v>5</v>
      </c>
      <c r="B21" s="143" t="s">
        <v>6</v>
      </c>
      <c r="C21" s="143"/>
      <c r="D21" s="143"/>
      <c r="E21" s="143"/>
      <c r="F21" s="143"/>
      <c r="G21" s="69">
        <f>G22+G33+G44+G60+G76+G127+G198+G204</f>
        <v>0</v>
      </c>
      <c r="H21" s="69">
        <f>H22+H33+H44+H60+H76+H127+H198+H204</f>
        <v>0</v>
      </c>
      <c r="I21" s="41"/>
      <c r="J21" s="42"/>
    </row>
    <row r="22" spans="1:10" x14ac:dyDescent="0.2">
      <c r="A22" s="48" t="s">
        <v>7</v>
      </c>
      <c r="B22" s="144" t="s">
        <v>115</v>
      </c>
      <c r="C22" s="145"/>
      <c r="D22" s="145"/>
      <c r="E22" s="145"/>
      <c r="F22" s="146"/>
      <c r="G22" s="71">
        <f>SUM(G23:G32)</f>
        <v>0</v>
      </c>
      <c r="H22" s="71">
        <f>SUM(H23:H32)</f>
        <v>0</v>
      </c>
      <c r="I22" s="49"/>
      <c r="J22" s="50"/>
    </row>
    <row r="23" spans="1:10" x14ac:dyDescent="0.2">
      <c r="A23" s="43" t="s">
        <v>23</v>
      </c>
      <c r="B23" s="139" t="s">
        <v>54</v>
      </c>
      <c r="C23" s="139"/>
      <c r="D23" s="44"/>
      <c r="E23" s="45"/>
      <c r="F23" s="46"/>
      <c r="G23" s="70">
        <f t="shared" ref="G23:G32" si="2">ROUND(E23*F23,2)</f>
        <v>0</v>
      </c>
      <c r="H23" s="70">
        <f t="shared" si="1"/>
        <v>0</v>
      </c>
      <c r="I23" s="47"/>
      <c r="J23" s="42"/>
    </row>
    <row r="24" spans="1:10" x14ac:dyDescent="0.2">
      <c r="A24" s="43" t="s">
        <v>24</v>
      </c>
      <c r="B24" s="139" t="s">
        <v>54</v>
      </c>
      <c r="C24" s="139"/>
      <c r="D24" s="44"/>
      <c r="E24" s="45"/>
      <c r="F24" s="46"/>
      <c r="G24" s="70">
        <f t="shared" si="2"/>
        <v>0</v>
      </c>
      <c r="H24" s="70">
        <f t="shared" si="1"/>
        <v>0</v>
      </c>
      <c r="I24" s="47"/>
      <c r="J24" s="42"/>
    </row>
    <row r="25" spans="1:10" x14ac:dyDescent="0.2">
      <c r="A25" s="43" t="s">
        <v>25</v>
      </c>
      <c r="B25" s="139" t="s">
        <v>54</v>
      </c>
      <c r="C25" s="139"/>
      <c r="D25" s="44"/>
      <c r="E25" s="45"/>
      <c r="F25" s="46"/>
      <c r="G25" s="70">
        <f t="shared" si="2"/>
        <v>0</v>
      </c>
      <c r="H25" s="70">
        <f t="shared" si="1"/>
        <v>0</v>
      </c>
      <c r="I25" s="47"/>
      <c r="J25" s="42"/>
    </row>
    <row r="26" spans="1:10" x14ac:dyDescent="0.2">
      <c r="A26" s="43" t="s">
        <v>26</v>
      </c>
      <c r="B26" s="139" t="s">
        <v>54</v>
      </c>
      <c r="C26" s="139"/>
      <c r="D26" s="44"/>
      <c r="E26" s="45"/>
      <c r="F26" s="46"/>
      <c r="G26" s="70">
        <f t="shared" si="2"/>
        <v>0</v>
      </c>
      <c r="H26" s="70">
        <f t="shared" si="1"/>
        <v>0</v>
      </c>
      <c r="I26" s="47"/>
      <c r="J26" s="42"/>
    </row>
    <row r="27" spans="1:10" x14ac:dyDescent="0.2">
      <c r="A27" s="43" t="s">
        <v>27</v>
      </c>
      <c r="B27" s="139" t="s">
        <v>54</v>
      </c>
      <c r="C27" s="139"/>
      <c r="D27" s="44"/>
      <c r="E27" s="45"/>
      <c r="F27" s="46"/>
      <c r="G27" s="70">
        <f t="shared" si="2"/>
        <v>0</v>
      </c>
      <c r="H27" s="70">
        <f t="shared" si="1"/>
        <v>0</v>
      </c>
      <c r="I27" s="47"/>
      <c r="J27" s="42"/>
    </row>
    <row r="28" spans="1:10" x14ac:dyDescent="0.2">
      <c r="A28" s="43" t="s">
        <v>28</v>
      </c>
      <c r="B28" s="139" t="s">
        <v>54</v>
      </c>
      <c r="C28" s="139"/>
      <c r="D28" s="44"/>
      <c r="E28" s="45"/>
      <c r="F28" s="46"/>
      <c r="G28" s="70">
        <f t="shared" si="2"/>
        <v>0</v>
      </c>
      <c r="H28" s="70">
        <f t="shared" si="1"/>
        <v>0</v>
      </c>
      <c r="I28" s="47"/>
      <c r="J28" s="42"/>
    </row>
    <row r="29" spans="1:10" x14ac:dyDescent="0.2">
      <c r="A29" s="43" t="s">
        <v>29</v>
      </c>
      <c r="B29" s="139" t="s">
        <v>54</v>
      </c>
      <c r="C29" s="139"/>
      <c r="D29" s="44"/>
      <c r="E29" s="45"/>
      <c r="F29" s="46"/>
      <c r="G29" s="70">
        <f t="shared" si="2"/>
        <v>0</v>
      </c>
      <c r="H29" s="70">
        <f t="shared" si="1"/>
        <v>0</v>
      </c>
      <c r="I29" s="47"/>
      <c r="J29" s="42"/>
    </row>
    <row r="30" spans="1:10" x14ac:dyDescent="0.2">
      <c r="A30" s="43" t="s">
        <v>30</v>
      </c>
      <c r="B30" s="139" t="s">
        <v>54</v>
      </c>
      <c r="C30" s="139"/>
      <c r="D30" s="44"/>
      <c r="E30" s="45"/>
      <c r="F30" s="46"/>
      <c r="G30" s="70">
        <f t="shared" si="2"/>
        <v>0</v>
      </c>
      <c r="H30" s="70">
        <f t="shared" si="1"/>
        <v>0</v>
      </c>
      <c r="I30" s="47"/>
      <c r="J30" s="42"/>
    </row>
    <row r="31" spans="1:10" x14ac:dyDescent="0.2">
      <c r="A31" s="43" t="s">
        <v>31</v>
      </c>
      <c r="B31" s="139" t="s">
        <v>54</v>
      </c>
      <c r="C31" s="139"/>
      <c r="D31" s="44"/>
      <c r="E31" s="45"/>
      <c r="F31" s="46"/>
      <c r="G31" s="70">
        <f t="shared" si="2"/>
        <v>0</v>
      </c>
      <c r="H31" s="70">
        <f t="shared" si="1"/>
        <v>0</v>
      </c>
      <c r="I31" s="47"/>
      <c r="J31" s="42"/>
    </row>
    <row r="32" spans="1:10" x14ac:dyDescent="0.2">
      <c r="A32" s="43" t="s">
        <v>32</v>
      </c>
      <c r="B32" s="139" t="s">
        <v>54</v>
      </c>
      <c r="C32" s="139"/>
      <c r="D32" s="44"/>
      <c r="E32" s="45"/>
      <c r="F32" s="46"/>
      <c r="G32" s="70">
        <f t="shared" si="2"/>
        <v>0</v>
      </c>
      <c r="H32" s="70">
        <f t="shared" si="1"/>
        <v>0</v>
      </c>
      <c r="I32" s="47"/>
      <c r="J32" s="42"/>
    </row>
    <row r="33" spans="1:10" x14ac:dyDescent="0.2">
      <c r="A33" s="48" t="s">
        <v>8</v>
      </c>
      <c r="B33" s="144" t="s">
        <v>74</v>
      </c>
      <c r="C33" s="145"/>
      <c r="D33" s="145"/>
      <c r="E33" s="145"/>
      <c r="F33" s="146"/>
      <c r="G33" s="71">
        <f>SUM(G34:G43)</f>
        <v>0</v>
      </c>
      <c r="H33" s="71">
        <f>SUM(H34:H43)</f>
        <v>0</v>
      </c>
      <c r="I33" s="49"/>
      <c r="J33" s="50"/>
    </row>
    <row r="34" spans="1:10" x14ac:dyDescent="0.2">
      <c r="A34" s="43" t="s">
        <v>33</v>
      </c>
      <c r="B34" s="139" t="s">
        <v>54</v>
      </c>
      <c r="C34" s="139"/>
      <c r="D34" s="44"/>
      <c r="E34" s="45"/>
      <c r="F34" s="46"/>
      <c r="G34" s="70">
        <f t="shared" ref="G34:G43" si="3">ROUND(E34*F34,2)</f>
        <v>0</v>
      </c>
      <c r="H34" s="70">
        <f t="shared" si="1"/>
        <v>0</v>
      </c>
      <c r="I34" s="47"/>
      <c r="J34" s="42"/>
    </row>
    <row r="35" spans="1:10" x14ac:dyDescent="0.2">
      <c r="A35" s="43" t="s">
        <v>34</v>
      </c>
      <c r="B35" s="139" t="s">
        <v>54</v>
      </c>
      <c r="C35" s="139"/>
      <c r="D35" s="44"/>
      <c r="E35" s="45"/>
      <c r="F35" s="46"/>
      <c r="G35" s="70">
        <f t="shared" si="3"/>
        <v>0</v>
      </c>
      <c r="H35" s="70">
        <f t="shared" si="1"/>
        <v>0</v>
      </c>
      <c r="I35" s="47"/>
      <c r="J35" s="42"/>
    </row>
    <row r="36" spans="1:10" x14ac:dyDescent="0.2">
      <c r="A36" s="43" t="s">
        <v>35</v>
      </c>
      <c r="B36" s="139" t="s">
        <v>54</v>
      </c>
      <c r="C36" s="139"/>
      <c r="D36" s="44"/>
      <c r="E36" s="45"/>
      <c r="F36" s="46"/>
      <c r="G36" s="70">
        <f t="shared" si="3"/>
        <v>0</v>
      </c>
      <c r="H36" s="70">
        <f t="shared" si="1"/>
        <v>0</v>
      </c>
      <c r="I36" s="47"/>
      <c r="J36" s="42"/>
    </row>
    <row r="37" spans="1:10" x14ac:dyDescent="0.2">
      <c r="A37" s="43" t="s">
        <v>36</v>
      </c>
      <c r="B37" s="139" t="s">
        <v>54</v>
      </c>
      <c r="C37" s="139"/>
      <c r="D37" s="44"/>
      <c r="E37" s="45"/>
      <c r="F37" s="46"/>
      <c r="G37" s="70">
        <f t="shared" si="3"/>
        <v>0</v>
      </c>
      <c r="H37" s="70">
        <f t="shared" si="1"/>
        <v>0</v>
      </c>
      <c r="I37" s="47"/>
      <c r="J37" s="42"/>
    </row>
    <row r="38" spans="1:10" x14ac:dyDescent="0.2">
      <c r="A38" s="43" t="s">
        <v>37</v>
      </c>
      <c r="B38" s="139" t="s">
        <v>54</v>
      </c>
      <c r="C38" s="139"/>
      <c r="D38" s="44"/>
      <c r="E38" s="45"/>
      <c r="F38" s="46"/>
      <c r="G38" s="70">
        <f t="shared" si="3"/>
        <v>0</v>
      </c>
      <c r="H38" s="70">
        <f t="shared" si="1"/>
        <v>0</v>
      </c>
      <c r="I38" s="47"/>
      <c r="J38" s="42"/>
    </row>
    <row r="39" spans="1:10" x14ac:dyDescent="0.2">
      <c r="A39" s="43" t="s">
        <v>38</v>
      </c>
      <c r="B39" s="139" t="s">
        <v>54</v>
      </c>
      <c r="C39" s="139"/>
      <c r="D39" s="44"/>
      <c r="E39" s="45"/>
      <c r="F39" s="46"/>
      <c r="G39" s="70">
        <f t="shared" si="3"/>
        <v>0</v>
      </c>
      <c r="H39" s="70">
        <f t="shared" si="1"/>
        <v>0</v>
      </c>
      <c r="I39" s="47"/>
      <c r="J39" s="42"/>
    </row>
    <row r="40" spans="1:10" x14ac:dyDescent="0.2">
      <c r="A40" s="43" t="s">
        <v>39</v>
      </c>
      <c r="B40" s="139" t="s">
        <v>54</v>
      </c>
      <c r="C40" s="139"/>
      <c r="D40" s="44"/>
      <c r="E40" s="45"/>
      <c r="F40" s="46"/>
      <c r="G40" s="70">
        <f t="shared" si="3"/>
        <v>0</v>
      </c>
      <c r="H40" s="70">
        <f t="shared" si="1"/>
        <v>0</v>
      </c>
      <c r="I40" s="47"/>
      <c r="J40" s="42"/>
    </row>
    <row r="41" spans="1:10" x14ac:dyDescent="0.2">
      <c r="A41" s="43" t="s">
        <v>40</v>
      </c>
      <c r="B41" s="139" t="s">
        <v>54</v>
      </c>
      <c r="C41" s="139"/>
      <c r="D41" s="44"/>
      <c r="E41" s="45"/>
      <c r="F41" s="46"/>
      <c r="G41" s="70">
        <f t="shared" si="3"/>
        <v>0</v>
      </c>
      <c r="H41" s="70">
        <f t="shared" si="1"/>
        <v>0</v>
      </c>
      <c r="I41" s="47"/>
      <c r="J41" s="42"/>
    </row>
    <row r="42" spans="1:10" x14ac:dyDescent="0.2">
      <c r="A42" s="43" t="s">
        <v>41</v>
      </c>
      <c r="B42" s="139" t="s">
        <v>54</v>
      </c>
      <c r="C42" s="139"/>
      <c r="D42" s="44"/>
      <c r="E42" s="45"/>
      <c r="F42" s="46"/>
      <c r="G42" s="70">
        <f t="shared" si="3"/>
        <v>0</v>
      </c>
      <c r="H42" s="70">
        <f t="shared" si="1"/>
        <v>0</v>
      </c>
      <c r="I42" s="47"/>
      <c r="J42" s="42"/>
    </row>
    <row r="43" spans="1:10" x14ac:dyDescent="0.2">
      <c r="A43" s="43" t="s">
        <v>42</v>
      </c>
      <c r="B43" s="139" t="s">
        <v>54</v>
      </c>
      <c r="C43" s="139"/>
      <c r="D43" s="44"/>
      <c r="E43" s="45"/>
      <c r="F43" s="46"/>
      <c r="G43" s="70">
        <f t="shared" si="3"/>
        <v>0</v>
      </c>
      <c r="H43" s="70">
        <f t="shared" si="1"/>
        <v>0</v>
      </c>
      <c r="I43" s="47"/>
      <c r="J43" s="42"/>
    </row>
    <row r="44" spans="1:10" ht="25.5" customHeight="1" x14ac:dyDescent="0.2">
      <c r="A44" s="48" t="s">
        <v>9</v>
      </c>
      <c r="B44" s="144" t="s">
        <v>171</v>
      </c>
      <c r="C44" s="145"/>
      <c r="D44" s="145"/>
      <c r="E44" s="145"/>
      <c r="F44" s="146"/>
      <c r="G44" s="71">
        <f>SUM(G45:G61)</f>
        <v>0</v>
      </c>
      <c r="H44" s="71">
        <f>SUM(H45:H61)</f>
        <v>0</v>
      </c>
      <c r="I44" s="49"/>
      <c r="J44" s="50"/>
    </row>
    <row r="45" spans="1:10" x14ac:dyDescent="0.2">
      <c r="A45" s="43" t="s">
        <v>44</v>
      </c>
      <c r="B45" s="139" t="s">
        <v>12</v>
      </c>
      <c r="C45" s="139"/>
      <c r="D45" s="44"/>
      <c r="E45" s="45"/>
      <c r="F45" s="46"/>
      <c r="G45" s="70">
        <f t="shared" ref="G45:G59" si="4">ROUND(E45*F45,2)</f>
        <v>0</v>
      </c>
      <c r="H45" s="70">
        <f t="shared" ref="H45:H59" si="5">ROUND(G45*$D$7,2)</f>
        <v>0</v>
      </c>
      <c r="I45" s="47"/>
      <c r="J45" s="42"/>
    </row>
    <row r="46" spans="1:10" x14ac:dyDescent="0.2">
      <c r="A46" s="43" t="s">
        <v>45</v>
      </c>
      <c r="B46" s="139" t="s">
        <v>12</v>
      </c>
      <c r="C46" s="139"/>
      <c r="D46" s="44"/>
      <c r="E46" s="45"/>
      <c r="F46" s="46"/>
      <c r="G46" s="70">
        <f t="shared" si="4"/>
        <v>0</v>
      </c>
      <c r="H46" s="70">
        <f t="shared" si="5"/>
        <v>0</v>
      </c>
      <c r="I46" s="47"/>
      <c r="J46" s="42"/>
    </row>
    <row r="47" spans="1:10" x14ac:dyDescent="0.2">
      <c r="A47" s="43" t="s">
        <v>46</v>
      </c>
      <c r="B47" s="139" t="s">
        <v>12</v>
      </c>
      <c r="C47" s="139"/>
      <c r="D47" s="44"/>
      <c r="E47" s="45"/>
      <c r="F47" s="46"/>
      <c r="G47" s="70">
        <f t="shared" si="4"/>
        <v>0</v>
      </c>
      <c r="H47" s="70">
        <f t="shared" si="5"/>
        <v>0</v>
      </c>
      <c r="I47" s="47"/>
      <c r="J47" s="42"/>
    </row>
    <row r="48" spans="1:10" x14ac:dyDescent="0.2">
      <c r="A48" s="43" t="s">
        <v>47</v>
      </c>
      <c r="B48" s="139" t="s">
        <v>12</v>
      </c>
      <c r="C48" s="139"/>
      <c r="D48" s="44"/>
      <c r="E48" s="45"/>
      <c r="F48" s="46"/>
      <c r="G48" s="70">
        <f t="shared" si="4"/>
        <v>0</v>
      </c>
      <c r="H48" s="70">
        <f t="shared" si="5"/>
        <v>0</v>
      </c>
      <c r="I48" s="47"/>
      <c r="J48" s="42"/>
    </row>
    <row r="49" spans="1:19" x14ac:dyDescent="0.2">
      <c r="A49" s="43" t="s">
        <v>48</v>
      </c>
      <c r="B49" s="139" t="s">
        <v>12</v>
      </c>
      <c r="C49" s="139"/>
      <c r="D49" s="44"/>
      <c r="E49" s="45"/>
      <c r="F49" s="46"/>
      <c r="G49" s="70">
        <f t="shared" si="4"/>
        <v>0</v>
      </c>
      <c r="H49" s="70">
        <f t="shared" si="5"/>
        <v>0</v>
      </c>
      <c r="I49" s="47"/>
      <c r="J49" s="42"/>
    </row>
    <row r="50" spans="1:19" x14ac:dyDescent="0.2">
      <c r="A50" s="43" t="s">
        <v>49</v>
      </c>
      <c r="B50" s="139" t="s">
        <v>12</v>
      </c>
      <c r="C50" s="139"/>
      <c r="D50" s="44"/>
      <c r="E50" s="45"/>
      <c r="F50" s="46"/>
      <c r="G50" s="70">
        <f t="shared" si="4"/>
        <v>0</v>
      </c>
      <c r="H50" s="70">
        <f t="shared" si="5"/>
        <v>0</v>
      </c>
      <c r="I50" s="47"/>
      <c r="J50" s="42"/>
    </row>
    <row r="51" spans="1:19" x14ac:dyDescent="0.2">
      <c r="A51" s="43" t="s">
        <v>50</v>
      </c>
      <c r="B51" s="139" t="s">
        <v>12</v>
      </c>
      <c r="C51" s="139"/>
      <c r="D51" s="44"/>
      <c r="E51" s="45"/>
      <c r="F51" s="46"/>
      <c r="G51" s="70">
        <f t="shared" si="4"/>
        <v>0</v>
      </c>
      <c r="H51" s="70">
        <f t="shared" si="5"/>
        <v>0</v>
      </c>
      <c r="I51" s="47"/>
      <c r="J51" s="42"/>
    </row>
    <row r="52" spans="1:19" x14ac:dyDescent="0.2">
      <c r="A52" s="43" t="s">
        <v>51</v>
      </c>
      <c r="B52" s="139" t="s">
        <v>12</v>
      </c>
      <c r="C52" s="139"/>
      <c r="D52" s="44"/>
      <c r="E52" s="45"/>
      <c r="F52" s="46"/>
      <c r="G52" s="70">
        <f t="shared" si="4"/>
        <v>0</v>
      </c>
      <c r="H52" s="70">
        <f t="shared" si="5"/>
        <v>0</v>
      </c>
      <c r="I52" s="47"/>
      <c r="J52" s="42"/>
    </row>
    <row r="53" spans="1:19" x14ac:dyDescent="0.2">
      <c r="A53" s="43" t="s">
        <v>52</v>
      </c>
      <c r="B53" s="139" t="s">
        <v>12</v>
      </c>
      <c r="C53" s="139"/>
      <c r="D53" s="44"/>
      <c r="E53" s="45"/>
      <c r="F53" s="46"/>
      <c r="G53" s="70">
        <f t="shared" si="4"/>
        <v>0</v>
      </c>
      <c r="H53" s="70">
        <f t="shared" si="5"/>
        <v>0</v>
      </c>
      <c r="I53" s="47"/>
      <c r="J53" s="42"/>
    </row>
    <row r="54" spans="1:19" x14ac:dyDescent="0.2">
      <c r="A54" s="43" t="s">
        <v>53</v>
      </c>
      <c r="B54" s="139" t="s">
        <v>12</v>
      </c>
      <c r="C54" s="139"/>
      <c r="D54" s="44"/>
      <c r="E54" s="45"/>
      <c r="F54" s="46"/>
      <c r="G54" s="70">
        <f t="shared" si="4"/>
        <v>0</v>
      </c>
      <c r="H54" s="70">
        <f t="shared" si="5"/>
        <v>0</v>
      </c>
      <c r="I54" s="47"/>
      <c r="J54" s="42"/>
    </row>
    <row r="55" spans="1:19" x14ac:dyDescent="0.2">
      <c r="A55" s="43" t="s">
        <v>94</v>
      </c>
      <c r="B55" s="139" t="s">
        <v>12</v>
      </c>
      <c r="C55" s="139"/>
      <c r="D55" s="44"/>
      <c r="E55" s="45"/>
      <c r="F55" s="46"/>
      <c r="G55" s="70">
        <f t="shared" si="4"/>
        <v>0</v>
      </c>
      <c r="H55" s="70">
        <f t="shared" si="5"/>
        <v>0</v>
      </c>
      <c r="I55" s="47"/>
      <c r="J55" s="42"/>
    </row>
    <row r="56" spans="1:19" x14ac:dyDescent="0.2">
      <c r="A56" s="43" t="s">
        <v>95</v>
      </c>
      <c r="B56" s="139" t="s">
        <v>12</v>
      </c>
      <c r="C56" s="139"/>
      <c r="D56" s="44"/>
      <c r="E56" s="45"/>
      <c r="F56" s="46"/>
      <c r="G56" s="70">
        <f t="shared" si="4"/>
        <v>0</v>
      </c>
      <c r="H56" s="70">
        <f t="shared" si="5"/>
        <v>0</v>
      </c>
      <c r="I56" s="47"/>
      <c r="J56" s="42"/>
    </row>
    <row r="57" spans="1:19" x14ac:dyDescent="0.2">
      <c r="A57" s="43" t="s">
        <v>96</v>
      </c>
      <c r="B57" s="139" t="s">
        <v>12</v>
      </c>
      <c r="C57" s="139"/>
      <c r="D57" s="44"/>
      <c r="E57" s="45"/>
      <c r="F57" s="46"/>
      <c r="G57" s="70">
        <f t="shared" si="4"/>
        <v>0</v>
      </c>
      <c r="H57" s="70">
        <f t="shared" si="5"/>
        <v>0</v>
      </c>
      <c r="I57" s="47"/>
      <c r="J57" s="42"/>
    </row>
    <row r="58" spans="1:19" x14ac:dyDescent="0.2">
      <c r="A58" s="43" t="s">
        <v>97</v>
      </c>
      <c r="B58" s="139" t="s">
        <v>12</v>
      </c>
      <c r="C58" s="139"/>
      <c r="D58" s="44"/>
      <c r="E58" s="45"/>
      <c r="F58" s="46"/>
      <c r="G58" s="70">
        <f t="shared" si="4"/>
        <v>0</v>
      </c>
      <c r="H58" s="70">
        <f t="shared" si="5"/>
        <v>0</v>
      </c>
      <c r="I58" s="47"/>
      <c r="J58" s="42"/>
    </row>
    <row r="59" spans="1:19" x14ac:dyDescent="0.2">
      <c r="A59" s="43" t="s">
        <v>98</v>
      </c>
      <c r="B59" s="139" t="s">
        <v>12</v>
      </c>
      <c r="C59" s="139"/>
      <c r="D59" s="44"/>
      <c r="E59" s="45"/>
      <c r="F59" s="46"/>
      <c r="G59" s="70">
        <f t="shared" si="4"/>
        <v>0</v>
      </c>
      <c r="H59" s="70">
        <f t="shared" si="5"/>
        <v>0</v>
      </c>
      <c r="I59" s="47"/>
      <c r="J59" s="42"/>
    </row>
    <row r="60" spans="1:19" ht="51.75" customHeight="1" x14ac:dyDescent="0.2">
      <c r="A60" s="48" t="s">
        <v>10</v>
      </c>
      <c r="B60" s="144" t="s">
        <v>116</v>
      </c>
      <c r="C60" s="145"/>
      <c r="D60" s="145"/>
      <c r="E60" s="145"/>
      <c r="F60" s="146"/>
      <c r="G60" s="71">
        <f>SUM(G61:G75)</f>
        <v>0</v>
      </c>
      <c r="H60" s="71">
        <f>SUM(H61:H75)</f>
        <v>0</v>
      </c>
      <c r="I60" s="49"/>
      <c r="J60" s="42"/>
      <c r="K60" s="51" t="s">
        <v>118</v>
      </c>
      <c r="L60" s="51" t="s">
        <v>119</v>
      </c>
      <c r="M60" s="51" t="s">
        <v>120</v>
      </c>
      <c r="N60" s="51" t="s">
        <v>121</v>
      </c>
      <c r="O60" s="51" t="s">
        <v>122</v>
      </c>
      <c r="P60" s="51" t="s">
        <v>123</v>
      </c>
      <c r="Q60" s="51" t="s">
        <v>124</v>
      </c>
      <c r="R60" s="51" t="s">
        <v>125</v>
      </c>
    </row>
    <row r="61" spans="1:19" x14ac:dyDescent="0.2">
      <c r="A61" s="43" t="s">
        <v>55</v>
      </c>
      <c r="B61" s="139" t="s">
        <v>117</v>
      </c>
      <c r="C61" s="139"/>
      <c r="D61" s="44"/>
      <c r="E61" s="74">
        <v>1</v>
      </c>
      <c r="F61" s="70">
        <f>R61</f>
        <v>0</v>
      </c>
      <c r="G61" s="70">
        <f t="shared" ref="G61:G75" si="6">ROUND(E61*F61,2)</f>
        <v>0</v>
      </c>
      <c r="H61" s="70">
        <f t="shared" si="1"/>
        <v>0</v>
      </c>
      <c r="I61" s="47"/>
      <c r="J61" s="42"/>
      <c r="K61" s="52"/>
      <c r="L61" s="53"/>
      <c r="M61" s="53"/>
      <c r="N61" s="53"/>
      <c r="O61" s="73" t="str">
        <f>IFERROR(ROUND((L61-N61)/M61,2),"0")</f>
        <v>0</v>
      </c>
      <c r="P61" s="53"/>
      <c r="Q61" s="55"/>
      <c r="R61" s="73">
        <f>O61*P61*Q61</f>
        <v>0</v>
      </c>
      <c r="S61" s="77" t="str">
        <f ca="1">IF(K61=0," ",IF(K61+(M61*30.5)&lt;TODAY(),"DĖMESIO! Patikrinkite, ar nurodytas turtas dar nėra nudėvėtas, amortizuotas"," "))</f>
        <v xml:space="preserve"> </v>
      </c>
    </row>
    <row r="62" spans="1:19" x14ac:dyDescent="0.2">
      <c r="A62" s="43" t="s">
        <v>56</v>
      </c>
      <c r="B62" s="139" t="s">
        <v>117</v>
      </c>
      <c r="C62" s="139"/>
      <c r="D62" s="44"/>
      <c r="E62" s="74">
        <v>1</v>
      </c>
      <c r="F62" s="70">
        <f t="shared" ref="F62:F75" si="7">R62</f>
        <v>0</v>
      </c>
      <c r="G62" s="70">
        <f t="shared" si="6"/>
        <v>0</v>
      </c>
      <c r="H62" s="70">
        <f t="shared" si="1"/>
        <v>0</v>
      </c>
      <c r="I62" s="47"/>
      <c r="J62" s="42"/>
      <c r="K62" s="52"/>
      <c r="L62" s="53"/>
      <c r="M62" s="53"/>
      <c r="N62" s="53"/>
      <c r="O62" s="73" t="str">
        <f t="shared" ref="O62:O75" si="8">IFERROR(ROUND((L62-N62)/M62,2),"0")</f>
        <v>0</v>
      </c>
      <c r="P62" s="53"/>
      <c r="Q62" s="55"/>
      <c r="R62" s="73">
        <f t="shared" ref="R62:R75" si="9">O62*P62*Q62</f>
        <v>0</v>
      </c>
      <c r="S62" s="77" t="str">
        <f t="shared" ref="S62:S75" ca="1" si="10">IF(K62=0," ",IF(K62+(M62*30.5)&lt;TODAY(),"DĖMESIO! Patikrinkite, ar nurodytas turtas dar nėra nudėvėtas, amortizuotas"," "))</f>
        <v xml:space="preserve"> </v>
      </c>
    </row>
    <row r="63" spans="1:19" x14ac:dyDescent="0.2">
      <c r="A63" s="43" t="s">
        <v>57</v>
      </c>
      <c r="B63" s="139" t="s">
        <v>117</v>
      </c>
      <c r="C63" s="139"/>
      <c r="D63" s="44"/>
      <c r="E63" s="74">
        <v>1</v>
      </c>
      <c r="F63" s="70">
        <f t="shared" si="7"/>
        <v>0</v>
      </c>
      <c r="G63" s="70">
        <f t="shared" si="6"/>
        <v>0</v>
      </c>
      <c r="H63" s="70">
        <f t="shared" si="1"/>
        <v>0</v>
      </c>
      <c r="I63" s="47"/>
      <c r="J63" s="42"/>
      <c r="K63" s="52"/>
      <c r="L63" s="53"/>
      <c r="M63" s="53"/>
      <c r="N63" s="53"/>
      <c r="O63" s="73" t="str">
        <f t="shared" si="8"/>
        <v>0</v>
      </c>
      <c r="P63" s="53"/>
      <c r="Q63" s="55"/>
      <c r="R63" s="73">
        <f t="shared" si="9"/>
        <v>0</v>
      </c>
      <c r="S63" s="77" t="str">
        <f t="shared" ca="1" si="10"/>
        <v xml:space="preserve"> </v>
      </c>
    </row>
    <row r="64" spans="1:19" x14ac:dyDescent="0.2">
      <c r="A64" s="43" t="s">
        <v>58</v>
      </c>
      <c r="B64" s="139" t="s">
        <v>117</v>
      </c>
      <c r="C64" s="139"/>
      <c r="D64" s="44"/>
      <c r="E64" s="74">
        <v>1</v>
      </c>
      <c r="F64" s="70">
        <f t="shared" si="7"/>
        <v>0</v>
      </c>
      <c r="G64" s="70">
        <f t="shared" si="6"/>
        <v>0</v>
      </c>
      <c r="H64" s="70">
        <f t="shared" si="1"/>
        <v>0</v>
      </c>
      <c r="I64" s="47"/>
      <c r="J64" s="42"/>
      <c r="K64" s="52"/>
      <c r="L64" s="53"/>
      <c r="M64" s="53"/>
      <c r="N64" s="53"/>
      <c r="O64" s="73" t="str">
        <f t="shared" si="8"/>
        <v>0</v>
      </c>
      <c r="P64" s="53"/>
      <c r="Q64" s="55"/>
      <c r="R64" s="73">
        <f t="shared" si="9"/>
        <v>0</v>
      </c>
      <c r="S64" s="77" t="str">
        <f t="shared" ca="1" si="10"/>
        <v xml:space="preserve"> </v>
      </c>
    </row>
    <row r="65" spans="1:19" x14ac:dyDescent="0.2">
      <c r="A65" s="43" t="s">
        <v>59</v>
      </c>
      <c r="B65" s="139" t="s">
        <v>117</v>
      </c>
      <c r="C65" s="139"/>
      <c r="D65" s="44"/>
      <c r="E65" s="74">
        <v>1</v>
      </c>
      <c r="F65" s="70">
        <f t="shared" si="7"/>
        <v>0</v>
      </c>
      <c r="G65" s="70">
        <f t="shared" si="6"/>
        <v>0</v>
      </c>
      <c r="H65" s="70">
        <f t="shared" si="1"/>
        <v>0</v>
      </c>
      <c r="I65" s="47"/>
      <c r="J65" s="42"/>
      <c r="K65" s="52"/>
      <c r="L65" s="53"/>
      <c r="M65" s="53"/>
      <c r="N65" s="53"/>
      <c r="O65" s="73" t="str">
        <f t="shared" si="8"/>
        <v>0</v>
      </c>
      <c r="P65" s="53"/>
      <c r="Q65" s="55"/>
      <c r="R65" s="73">
        <f t="shared" si="9"/>
        <v>0</v>
      </c>
      <c r="S65" s="77" t="str">
        <f t="shared" ca="1" si="10"/>
        <v xml:space="preserve"> </v>
      </c>
    </row>
    <row r="66" spans="1:19" x14ac:dyDescent="0.2">
      <c r="A66" s="43" t="s">
        <v>60</v>
      </c>
      <c r="B66" s="139" t="s">
        <v>117</v>
      </c>
      <c r="C66" s="139"/>
      <c r="D66" s="44"/>
      <c r="E66" s="74">
        <v>1</v>
      </c>
      <c r="F66" s="70">
        <f t="shared" si="7"/>
        <v>0</v>
      </c>
      <c r="G66" s="70">
        <f t="shared" si="6"/>
        <v>0</v>
      </c>
      <c r="H66" s="70">
        <f t="shared" si="1"/>
        <v>0</v>
      </c>
      <c r="I66" s="47"/>
      <c r="J66" s="42"/>
      <c r="K66" s="52"/>
      <c r="L66" s="53"/>
      <c r="M66" s="53"/>
      <c r="N66" s="53"/>
      <c r="O66" s="73" t="str">
        <f t="shared" si="8"/>
        <v>0</v>
      </c>
      <c r="P66" s="53"/>
      <c r="Q66" s="55"/>
      <c r="R66" s="73">
        <f t="shared" si="9"/>
        <v>0</v>
      </c>
      <c r="S66" s="77" t="str">
        <f t="shared" ca="1" si="10"/>
        <v xml:space="preserve"> </v>
      </c>
    </row>
    <row r="67" spans="1:19" x14ac:dyDescent="0.2">
      <c r="A67" s="43" t="s">
        <v>61</v>
      </c>
      <c r="B67" s="139" t="s">
        <v>117</v>
      </c>
      <c r="C67" s="139"/>
      <c r="D67" s="44"/>
      <c r="E67" s="74">
        <v>1</v>
      </c>
      <c r="F67" s="70">
        <f t="shared" si="7"/>
        <v>0</v>
      </c>
      <c r="G67" s="70">
        <f t="shared" si="6"/>
        <v>0</v>
      </c>
      <c r="H67" s="70">
        <f t="shared" si="1"/>
        <v>0</v>
      </c>
      <c r="I67" s="47"/>
      <c r="J67" s="42"/>
      <c r="K67" s="52"/>
      <c r="L67" s="53"/>
      <c r="M67" s="53"/>
      <c r="N67" s="53"/>
      <c r="O67" s="73" t="str">
        <f t="shared" si="8"/>
        <v>0</v>
      </c>
      <c r="P67" s="53"/>
      <c r="Q67" s="55"/>
      <c r="R67" s="73">
        <f t="shared" si="9"/>
        <v>0</v>
      </c>
      <c r="S67" s="77" t="str">
        <f t="shared" ca="1" si="10"/>
        <v xml:space="preserve"> </v>
      </c>
    </row>
    <row r="68" spans="1:19" x14ac:dyDescent="0.2">
      <c r="A68" s="43" t="s">
        <v>62</v>
      </c>
      <c r="B68" s="139" t="s">
        <v>117</v>
      </c>
      <c r="C68" s="139"/>
      <c r="D68" s="44"/>
      <c r="E68" s="74">
        <v>1</v>
      </c>
      <c r="F68" s="70">
        <f t="shared" si="7"/>
        <v>0</v>
      </c>
      <c r="G68" s="70">
        <f t="shared" si="6"/>
        <v>0</v>
      </c>
      <c r="H68" s="70">
        <f t="shared" si="1"/>
        <v>0</v>
      </c>
      <c r="I68" s="47"/>
      <c r="J68" s="42"/>
      <c r="K68" s="52"/>
      <c r="L68" s="53"/>
      <c r="M68" s="53"/>
      <c r="N68" s="53"/>
      <c r="O68" s="73" t="str">
        <f t="shared" si="8"/>
        <v>0</v>
      </c>
      <c r="P68" s="53"/>
      <c r="Q68" s="55"/>
      <c r="R68" s="73">
        <f t="shared" si="9"/>
        <v>0</v>
      </c>
      <c r="S68" s="77" t="str">
        <f t="shared" ca="1" si="10"/>
        <v xml:space="preserve"> </v>
      </c>
    </row>
    <row r="69" spans="1:19" x14ac:dyDescent="0.2">
      <c r="A69" s="43" t="s">
        <v>63</v>
      </c>
      <c r="B69" s="139" t="s">
        <v>117</v>
      </c>
      <c r="C69" s="139"/>
      <c r="D69" s="44"/>
      <c r="E69" s="74">
        <v>1</v>
      </c>
      <c r="F69" s="70">
        <f t="shared" si="7"/>
        <v>0</v>
      </c>
      <c r="G69" s="70">
        <f t="shared" si="6"/>
        <v>0</v>
      </c>
      <c r="H69" s="70">
        <f t="shared" si="1"/>
        <v>0</v>
      </c>
      <c r="I69" s="47"/>
      <c r="J69" s="42"/>
      <c r="K69" s="52"/>
      <c r="L69" s="53"/>
      <c r="M69" s="53"/>
      <c r="N69" s="53"/>
      <c r="O69" s="73" t="str">
        <f t="shared" si="8"/>
        <v>0</v>
      </c>
      <c r="P69" s="53"/>
      <c r="Q69" s="55"/>
      <c r="R69" s="73">
        <f t="shared" si="9"/>
        <v>0</v>
      </c>
      <c r="S69" s="77" t="str">
        <f t="shared" ca="1" si="10"/>
        <v xml:space="preserve"> </v>
      </c>
    </row>
    <row r="70" spans="1:19" x14ac:dyDescent="0.2">
      <c r="A70" s="43" t="s">
        <v>64</v>
      </c>
      <c r="B70" s="139" t="s">
        <v>117</v>
      </c>
      <c r="C70" s="139"/>
      <c r="D70" s="44"/>
      <c r="E70" s="74">
        <v>1</v>
      </c>
      <c r="F70" s="70">
        <f t="shared" si="7"/>
        <v>0</v>
      </c>
      <c r="G70" s="70">
        <f t="shared" si="6"/>
        <v>0</v>
      </c>
      <c r="H70" s="70">
        <f t="shared" si="1"/>
        <v>0</v>
      </c>
      <c r="I70" s="47"/>
      <c r="J70" s="42"/>
      <c r="K70" s="52"/>
      <c r="L70" s="53"/>
      <c r="M70" s="53"/>
      <c r="N70" s="53"/>
      <c r="O70" s="73" t="str">
        <f t="shared" si="8"/>
        <v>0</v>
      </c>
      <c r="P70" s="53"/>
      <c r="Q70" s="55"/>
      <c r="R70" s="73">
        <f t="shared" si="9"/>
        <v>0</v>
      </c>
      <c r="S70" s="77" t="str">
        <f t="shared" ca="1" si="10"/>
        <v xml:space="preserve"> </v>
      </c>
    </row>
    <row r="71" spans="1:19" x14ac:dyDescent="0.2">
      <c r="A71" s="43" t="s">
        <v>133</v>
      </c>
      <c r="B71" s="139" t="s">
        <v>117</v>
      </c>
      <c r="C71" s="139"/>
      <c r="D71" s="44"/>
      <c r="E71" s="74">
        <v>1</v>
      </c>
      <c r="F71" s="70">
        <f t="shared" si="7"/>
        <v>0</v>
      </c>
      <c r="G71" s="70">
        <f t="shared" si="6"/>
        <v>0</v>
      </c>
      <c r="H71" s="70">
        <f t="shared" si="1"/>
        <v>0</v>
      </c>
      <c r="I71" s="47"/>
      <c r="J71" s="42"/>
      <c r="K71" s="52"/>
      <c r="L71" s="53"/>
      <c r="M71" s="53"/>
      <c r="N71" s="53"/>
      <c r="O71" s="73" t="str">
        <f t="shared" si="8"/>
        <v>0</v>
      </c>
      <c r="P71" s="53"/>
      <c r="Q71" s="55"/>
      <c r="R71" s="73">
        <f t="shared" si="9"/>
        <v>0</v>
      </c>
      <c r="S71" s="77" t="str">
        <f t="shared" ca="1" si="10"/>
        <v xml:space="preserve"> </v>
      </c>
    </row>
    <row r="72" spans="1:19" x14ac:dyDescent="0.2">
      <c r="A72" s="43" t="s">
        <v>134</v>
      </c>
      <c r="B72" s="139" t="s">
        <v>117</v>
      </c>
      <c r="C72" s="139"/>
      <c r="D72" s="44"/>
      <c r="E72" s="74">
        <v>1</v>
      </c>
      <c r="F72" s="70">
        <f t="shared" si="7"/>
        <v>0</v>
      </c>
      <c r="G72" s="70">
        <f t="shared" si="6"/>
        <v>0</v>
      </c>
      <c r="H72" s="70">
        <f t="shared" si="1"/>
        <v>0</v>
      </c>
      <c r="I72" s="47"/>
      <c r="J72" s="42"/>
      <c r="K72" s="52"/>
      <c r="L72" s="53"/>
      <c r="M72" s="53"/>
      <c r="N72" s="53"/>
      <c r="O72" s="73" t="str">
        <f t="shared" si="8"/>
        <v>0</v>
      </c>
      <c r="P72" s="53"/>
      <c r="Q72" s="55"/>
      <c r="R72" s="73">
        <f t="shared" si="9"/>
        <v>0</v>
      </c>
      <c r="S72" s="77" t="str">
        <f t="shared" ca="1" si="10"/>
        <v xml:space="preserve"> </v>
      </c>
    </row>
    <row r="73" spans="1:19" x14ac:dyDescent="0.2">
      <c r="A73" s="43" t="s">
        <v>135</v>
      </c>
      <c r="B73" s="139" t="s">
        <v>117</v>
      </c>
      <c r="C73" s="139"/>
      <c r="D73" s="44"/>
      <c r="E73" s="74">
        <v>1</v>
      </c>
      <c r="F73" s="70">
        <f t="shared" si="7"/>
        <v>0</v>
      </c>
      <c r="G73" s="70">
        <f t="shared" si="6"/>
        <v>0</v>
      </c>
      <c r="H73" s="70">
        <f t="shared" si="1"/>
        <v>0</v>
      </c>
      <c r="I73" s="47"/>
      <c r="J73" s="42"/>
      <c r="K73" s="52"/>
      <c r="L73" s="53"/>
      <c r="M73" s="53"/>
      <c r="N73" s="53"/>
      <c r="O73" s="73" t="str">
        <f t="shared" si="8"/>
        <v>0</v>
      </c>
      <c r="P73" s="53"/>
      <c r="Q73" s="55"/>
      <c r="R73" s="73">
        <f t="shared" si="9"/>
        <v>0</v>
      </c>
      <c r="S73" s="77" t="str">
        <f t="shared" ca="1" si="10"/>
        <v xml:space="preserve"> </v>
      </c>
    </row>
    <row r="74" spans="1:19" x14ac:dyDescent="0.2">
      <c r="A74" s="43" t="s">
        <v>136</v>
      </c>
      <c r="B74" s="139" t="s">
        <v>117</v>
      </c>
      <c r="C74" s="139"/>
      <c r="D74" s="44"/>
      <c r="E74" s="74">
        <v>1</v>
      </c>
      <c r="F74" s="70">
        <f t="shared" si="7"/>
        <v>0</v>
      </c>
      <c r="G74" s="70">
        <f t="shared" si="6"/>
        <v>0</v>
      </c>
      <c r="H74" s="70">
        <f t="shared" si="1"/>
        <v>0</v>
      </c>
      <c r="I74" s="47"/>
      <c r="J74" s="42"/>
      <c r="K74" s="52"/>
      <c r="L74" s="53"/>
      <c r="M74" s="53"/>
      <c r="N74" s="53"/>
      <c r="O74" s="73" t="str">
        <f t="shared" si="8"/>
        <v>0</v>
      </c>
      <c r="P74" s="53"/>
      <c r="Q74" s="55"/>
      <c r="R74" s="73">
        <f t="shared" si="9"/>
        <v>0</v>
      </c>
      <c r="S74" s="77" t="str">
        <f t="shared" ca="1" si="10"/>
        <v xml:space="preserve"> </v>
      </c>
    </row>
    <row r="75" spans="1:19" x14ac:dyDescent="0.2">
      <c r="A75" s="43" t="s">
        <v>137</v>
      </c>
      <c r="B75" s="139" t="s">
        <v>117</v>
      </c>
      <c r="C75" s="139"/>
      <c r="D75" s="44"/>
      <c r="E75" s="74">
        <v>1</v>
      </c>
      <c r="F75" s="70">
        <f t="shared" si="7"/>
        <v>0</v>
      </c>
      <c r="G75" s="70">
        <f t="shared" si="6"/>
        <v>0</v>
      </c>
      <c r="H75" s="70">
        <f t="shared" si="1"/>
        <v>0</v>
      </c>
      <c r="I75" s="47"/>
      <c r="J75" s="42"/>
      <c r="K75" s="52"/>
      <c r="L75" s="53"/>
      <c r="M75" s="53"/>
      <c r="N75" s="53"/>
      <c r="O75" s="73" t="str">
        <f t="shared" si="8"/>
        <v>0</v>
      </c>
      <c r="P75" s="53"/>
      <c r="Q75" s="55"/>
      <c r="R75" s="73">
        <f t="shared" si="9"/>
        <v>0</v>
      </c>
      <c r="S75" s="77" t="str">
        <f t="shared" ca="1" si="10"/>
        <v xml:space="preserve"> </v>
      </c>
    </row>
    <row r="76" spans="1:19" ht="39" customHeight="1" x14ac:dyDescent="0.2">
      <c r="A76" s="48" t="s">
        <v>65</v>
      </c>
      <c r="B76" s="140" t="s">
        <v>80</v>
      </c>
      <c r="C76" s="141"/>
      <c r="D76" s="141"/>
      <c r="E76" s="141"/>
      <c r="F76" s="142"/>
      <c r="G76" s="71">
        <f>SUM(G77:G126)</f>
        <v>0</v>
      </c>
      <c r="H76" s="71">
        <f>SUM(H77:H126)</f>
        <v>0</v>
      </c>
      <c r="I76" s="57"/>
      <c r="J76" s="42"/>
      <c r="K76" s="51" t="s">
        <v>173</v>
      </c>
    </row>
    <row r="77" spans="1:19" x14ac:dyDescent="0.2">
      <c r="A77" s="127" t="s">
        <v>66</v>
      </c>
      <c r="B77" s="130" t="s">
        <v>113</v>
      </c>
      <c r="C77" s="47" t="s">
        <v>114</v>
      </c>
      <c r="D77" s="133" t="s">
        <v>5</v>
      </c>
      <c r="E77" s="136"/>
      <c r="F77" s="121" t="str">
        <f>IFERROR(ROUND(AVERAGE(K77:K81),2),"0")</f>
        <v>0</v>
      </c>
      <c r="G77" s="121">
        <f>ROUND(E77*F77,2)</f>
        <v>0</v>
      </c>
      <c r="H77" s="121">
        <f>ROUND(G77*$D$7,2)</f>
        <v>0</v>
      </c>
      <c r="I77" s="124"/>
      <c r="J77" s="58"/>
      <c r="K77" s="53"/>
    </row>
    <row r="78" spans="1:19" x14ac:dyDescent="0.2">
      <c r="A78" s="128"/>
      <c r="B78" s="131"/>
      <c r="C78" s="47" t="s">
        <v>114</v>
      </c>
      <c r="D78" s="134"/>
      <c r="E78" s="137"/>
      <c r="F78" s="122"/>
      <c r="G78" s="122"/>
      <c r="H78" s="122"/>
      <c r="I78" s="125"/>
      <c r="J78" s="58"/>
      <c r="K78" s="53"/>
    </row>
    <row r="79" spans="1:19" x14ac:dyDescent="0.2">
      <c r="A79" s="128"/>
      <c r="B79" s="131"/>
      <c r="C79" s="47" t="s">
        <v>114</v>
      </c>
      <c r="D79" s="134"/>
      <c r="E79" s="137"/>
      <c r="F79" s="122"/>
      <c r="G79" s="122"/>
      <c r="H79" s="122"/>
      <c r="I79" s="125"/>
      <c r="J79" s="58"/>
      <c r="K79" s="53"/>
    </row>
    <row r="80" spans="1:19" x14ac:dyDescent="0.2">
      <c r="A80" s="128"/>
      <c r="B80" s="131"/>
      <c r="C80" s="47" t="s">
        <v>114</v>
      </c>
      <c r="D80" s="134"/>
      <c r="E80" s="137"/>
      <c r="F80" s="122"/>
      <c r="G80" s="122"/>
      <c r="H80" s="122"/>
      <c r="I80" s="125"/>
      <c r="J80" s="58"/>
      <c r="K80" s="53"/>
    </row>
    <row r="81" spans="1:11" x14ac:dyDescent="0.2">
      <c r="A81" s="129"/>
      <c r="B81" s="132"/>
      <c r="C81" s="47" t="s">
        <v>114</v>
      </c>
      <c r="D81" s="135"/>
      <c r="E81" s="138"/>
      <c r="F81" s="123"/>
      <c r="G81" s="123"/>
      <c r="H81" s="123"/>
      <c r="I81" s="126"/>
      <c r="J81" s="58"/>
      <c r="K81" s="53"/>
    </row>
    <row r="82" spans="1:11" x14ac:dyDescent="0.2">
      <c r="A82" s="127" t="s">
        <v>67</v>
      </c>
      <c r="B82" s="130" t="s">
        <v>113</v>
      </c>
      <c r="C82" s="47" t="s">
        <v>114</v>
      </c>
      <c r="D82" s="133" t="s">
        <v>5</v>
      </c>
      <c r="E82" s="136"/>
      <c r="F82" s="121" t="str">
        <f t="shared" ref="F82" si="11">IFERROR(ROUND(AVERAGE(K82:K86),2),"0")</f>
        <v>0</v>
      </c>
      <c r="G82" s="121">
        <f>ROUND(E82*F82,2)</f>
        <v>0</v>
      </c>
      <c r="H82" s="121">
        <f>ROUND(G82*$D$7,2)</f>
        <v>0</v>
      </c>
      <c r="I82" s="124"/>
      <c r="J82" s="58"/>
      <c r="K82" s="53"/>
    </row>
    <row r="83" spans="1:11" x14ac:dyDescent="0.2">
      <c r="A83" s="128"/>
      <c r="B83" s="131"/>
      <c r="C83" s="47" t="s">
        <v>114</v>
      </c>
      <c r="D83" s="134"/>
      <c r="E83" s="137"/>
      <c r="F83" s="122"/>
      <c r="G83" s="122"/>
      <c r="H83" s="122"/>
      <c r="I83" s="125"/>
      <c r="J83" s="58"/>
      <c r="K83" s="53"/>
    </row>
    <row r="84" spans="1:11" x14ac:dyDescent="0.2">
      <c r="A84" s="128"/>
      <c r="B84" s="131"/>
      <c r="C84" s="47" t="s">
        <v>114</v>
      </c>
      <c r="D84" s="134"/>
      <c r="E84" s="137"/>
      <c r="F84" s="122"/>
      <c r="G84" s="122"/>
      <c r="H84" s="122"/>
      <c r="I84" s="125"/>
      <c r="J84" s="58"/>
      <c r="K84" s="53"/>
    </row>
    <row r="85" spans="1:11" x14ac:dyDescent="0.2">
      <c r="A85" s="128"/>
      <c r="B85" s="131"/>
      <c r="C85" s="47" t="s">
        <v>114</v>
      </c>
      <c r="D85" s="134"/>
      <c r="E85" s="137"/>
      <c r="F85" s="122"/>
      <c r="G85" s="122"/>
      <c r="H85" s="122"/>
      <c r="I85" s="125"/>
      <c r="J85" s="58"/>
      <c r="K85" s="53"/>
    </row>
    <row r="86" spans="1:11" x14ac:dyDescent="0.2">
      <c r="A86" s="129"/>
      <c r="B86" s="132"/>
      <c r="C86" s="47" t="s">
        <v>114</v>
      </c>
      <c r="D86" s="135"/>
      <c r="E86" s="138"/>
      <c r="F86" s="123"/>
      <c r="G86" s="123"/>
      <c r="H86" s="123"/>
      <c r="I86" s="126"/>
      <c r="J86" s="58"/>
      <c r="K86" s="53"/>
    </row>
    <row r="87" spans="1:11" x14ac:dyDescent="0.2">
      <c r="A87" s="127" t="s">
        <v>68</v>
      </c>
      <c r="B87" s="130" t="s">
        <v>113</v>
      </c>
      <c r="C87" s="47" t="s">
        <v>114</v>
      </c>
      <c r="D87" s="133" t="s">
        <v>5</v>
      </c>
      <c r="E87" s="136"/>
      <c r="F87" s="121" t="str">
        <f t="shared" ref="F87" si="12">IFERROR(ROUND(AVERAGE(K87:K91),2),"0")</f>
        <v>0</v>
      </c>
      <c r="G87" s="121">
        <f>ROUND(E87*F87,2)</f>
        <v>0</v>
      </c>
      <c r="H87" s="121">
        <f>ROUND(G87*$D$7,2)</f>
        <v>0</v>
      </c>
      <c r="I87" s="124"/>
      <c r="J87" s="58"/>
      <c r="K87" s="53"/>
    </row>
    <row r="88" spans="1:11" x14ac:dyDescent="0.2">
      <c r="A88" s="128"/>
      <c r="B88" s="131"/>
      <c r="C88" s="47" t="s">
        <v>114</v>
      </c>
      <c r="D88" s="134"/>
      <c r="E88" s="137"/>
      <c r="F88" s="122"/>
      <c r="G88" s="122"/>
      <c r="H88" s="122"/>
      <c r="I88" s="125"/>
      <c r="J88" s="58"/>
      <c r="K88" s="53"/>
    </row>
    <row r="89" spans="1:11" x14ac:dyDescent="0.2">
      <c r="A89" s="128"/>
      <c r="B89" s="131"/>
      <c r="C89" s="47" t="s">
        <v>114</v>
      </c>
      <c r="D89" s="134"/>
      <c r="E89" s="137"/>
      <c r="F89" s="122"/>
      <c r="G89" s="122"/>
      <c r="H89" s="122"/>
      <c r="I89" s="125"/>
      <c r="J89" s="58"/>
      <c r="K89" s="53"/>
    </row>
    <row r="90" spans="1:11" x14ac:dyDescent="0.2">
      <c r="A90" s="128"/>
      <c r="B90" s="131"/>
      <c r="C90" s="47" t="s">
        <v>114</v>
      </c>
      <c r="D90" s="134"/>
      <c r="E90" s="137"/>
      <c r="F90" s="122"/>
      <c r="G90" s="122"/>
      <c r="H90" s="122"/>
      <c r="I90" s="125"/>
      <c r="J90" s="58"/>
      <c r="K90" s="53"/>
    </row>
    <row r="91" spans="1:11" x14ac:dyDescent="0.2">
      <c r="A91" s="129"/>
      <c r="B91" s="132"/>
      <c r="C91" s="47" t="s">
        <v>114</v>
      </c>
      <c r="D91" s="135"/>
      <c r="E91" s="138"/>
      <c r="F91" s="123"/>
      <c r="G91" s="123"/>
      <c r="H91" s="123"/>
      <c r="I91" s="126"/>
      <c r="J91" s="58"/>
      <c r="K91" s="53"/>
    </row>
    <row r="92" spans="1:11" x14ac:dyDescent="0.2">
      <c r="A92" s="127" t="s">
        <v>69</v>
      </c>
      <c r="B92" s="130" t="s">
        <v>113</v>
      </c>
      <c r="C92" s="47" t="s">
        <v>114</v>
      </c>
      <c r="D92" s="133" t="s">
        <v>5</v>
      </c>
      <c r="E92" s="136"/>
      <c r="F92" s="121" t="str">
        <f t="shared" ref="F92" si="13">IFERROR(ROUND(AVERAGE(K92:K96),2),"0")</f>
        <v>0</v>
      </c>
      <c r="G92" s="121">
        <f>ROUND(E92*F92,2)</f>
        <v>0</v>
      </c>
      <c r="H92" s="121">
        <f>ROUND(G92*$D$7,2)</f>
        <v>0</v>
      </c>
      <c r="I92" s="124"/>
      <c r="J92" s="58"/>
      <c r="K92" s="53"/>
    </row>
    <row r="93" spans="1:11" x14ac:dyDescent="0.2">
      <c r="A93" s="128"/>
      <c r="B93" s="131"/>
      <c r="C93" s="47" t="s">
        <v>114</v>
      </c>
      <c r="D93" s="134"/>
      <c r="E93" s="137"/>
      <c r="F93" s="122"/>
      <c r="G93" s="122"/>
      <c r="H93" s="122"/>
      <c r="I93" s="125"/>
      <c r="J93" s="58"/>
      <c r="K93" s="53"/>
    </row>
    <row r="94" spans="1:11" x14ac:dyDescent="0.2">
      <c r="A94" s="128"/>
      <c r="B94" s="131"/>
      <c r="C94" s="47" t="s">
        <v>114</v>
      </c>
      <c r="D94" s="134"/>
      <c r="E94" s="137"/>
      <c r="F94" s="122"/>
      <c r="G94" s="122"/>
      <c r="H94" s="122"/>
      <c r="I94" s="125"/>
      <c r="J94" s="58"/>
      <c r="K94" s="53"/>
    </row>
    <row r="95" spans="1:11" x14ac:dyDescent="0.2">
      <c r="A95" s="128"/>
      <c r="B95" s="131"/>
      <c r="C95" s="47" t="s">
        <v>114</v>
      </c>
      <c r="D95" s="134"/>
      <c r="E95" s="137"/>
      <c r="F95" s="122"/>
      <c r="G95" s="122"/>
      <c r="H95" s="122"/>
      <c r="I95" s="125"/>
      <c r="J95" s="58"/>
      <c r="K95" s="53"/>
    </row>
    <row r="96" spans="1:11" x14ac:dyDescent="0.2">
      <c r="A96" s="129"/>
      <c r="B96" s="132"/>
      <c r="C96" s="47" t="s">
        <v>114</v>
      </c>
      <c r="D96" s="135"/>
      <c r="E96" s="138"/>
      <c r="F96" s="123"/>
      <c r="G96" s="123"/>
      <c r="H96" s="123"/>
      <c r="I96" s="126"/>
      <c r="J96" s="58"/>
      <c r="K96" s="53"/>
    </row>
    <row r="97" spans="1:11" x14ac:dyDescent="0.2">
      <c r="A97" s="127" t="s">
        <v>70</v>
      </c>
      <c r="B97" s="130" t="s">
        <v>113</v>
      </c>
      <c r="C97" s="47" t="s">
        <v>114</v>
      </c>
      <c r="D97" s="133" t="s">
        <v>5</v>
      </c>
      <c r="E97" s="136"/>
      <c r="F97" s="121" t="str">
        <f t="shared" ref="F97" si="14">IFERROR(ROUND(AVERAGE(K97:K101),2),"0")</f>
        <v>0</v>
      </c>
      <c r="G97" s="121">
        <f>ROUND(E97*F97,2)</f>
        <v>0</v>
      </c>
      <c r="H97" s="121">
        <f>ROUND(G97*$D$7,2)</f>
        <v>0</v>
      </c>
      <c r="I97" s="124"/>
      <c r="J97" s="58"/>
      <c r="K97" s="53"/>
    </row>
    <row r="98" spans="1:11" x14ac:dyDescent="0.2">
      <c r="A98" s="128"/>
      <c r="B98" s="131"/>
      <c r="C98" s="47" t="s">
        <v>114</v>
      </c>
      <c r="D98" s="134"/>
      <c r="E98" s="137"/>
      <c r="F98" s="122"/>
      <c r="G98" s="122"/>
      <c r="H98" s="122"/>
      <c r="I98" s="125"/>
      <c r="J98" s="58"/>
      <c r="K98" s="53"/>
    </row>
    <row r="99" spans="1:11" x14ac:dyDescent="0.2">
      <c r="A99" s="128"/>
      <c r="B99" s="131"/>
      <c r="C99" s="47" t="s">
        <v>114</v>
      </c>
      <c r="D99" s="134"/>
      <c r="E99" s="137"/>
      <c r="F99" s="122"/>
      <c r="G99" s="122"/>
      <c r="H99" s="122"/>
      <c r="I99" s="125"/>
      <c r="J99" s="58"/>
      <c r="K99" s="53"/>
    </row>
    <row r="100" spans="1:11" x14ac:dyDescent="0.2">
      <c r="A100" s="128"/>
      <c r="B100" s="131"/>
      <c r="C100" s="47" t="s">
        <v>114</v>
      </c>
      <c r="D100" s="134"/>
      <c r="E100" s="137"/>
      <c r="F100" s="122"/>
      <c r="G100" s="122"/>
      <c r="H100" s="122"/>
      <c r="I100" s="125"/>
      <c r="J100" s="58"/>
      <c r="K100" s="53"/>
    </row>
    <row r="101" spans="1:11" x14ac:dyDescent="0.2">
      <c r="A101" s="129"/>
      <c r="B101" s="132"/>
      <c r="C101" s="47" t="s">
        <v>114</v>
      </c>
      <c r="D101" s="135"/>
      <c r="E101" s="138"/>
      <c r="F101" s="123"/>
      <c r="G101" s="123"/>
      <c r="H101" s="123"/>
      <c r="I101" s="126"/>
      <c r="J101" s="58"/>
      <c r="K101" s="53"/>
    </row>
    <row r="102" spans="1:11" x14ac:dyDescent="0.2">
      <c r="A102" s="127" t="s">
        <v>75</v>
      </c>
      <c r="B102" s="130" t="s">
        <v>113</v>
      </c>
      <c r="C102" s="47" t="s">
        <v>114</v>
      </c>
      <c r="D102" s="133" t="s">
        <v>5</v>
      </c>
      <c r="E102" s="136"/>
      <c r="F102" s="121" t="str">
        <f t="shared" ref="F102" si="15">IFERROR(ROUND(AVERAGE(K102:K106),2),"0")</f>
        <v>0</v>
      </c>
      <c r="G102" s="121">
        <f>ROUND(E102*F102,2)</f>
        <v>0</v>
      </c>
      <c r="H102" s="121">
        <f>ROUND(G102*$D$7,2)</f>
        <v>0</v>
      </c>
      <c r="I102" s="124"/>
      <c r="J102" s="58"/>
      <c r="K102" s="53"/>
    </row>
    <row r="103" spans="1:11" x14ac:dyDescent="0.2">
      <c r="A103" s="128"/>
      <c r="B103" s="131"/>
      <c r="C103" s="47" t="s">
        <v>114</v>
      </c>
      <c r="D103" s="134"/>
      <c r="E103" s="137"/>
      <c r="F103" s="122"/>
      <c r="G103" s="122"/>
      <c r="H103" s="122"/>
      <c r="I103" s="125"/>
      <c r="J103" s="58"/>
      <c r="K103" s="53"/>
    </row>
    <row r="104" spans="1:11" x14ac:dyDescent="0.2">
      <c r="A104" s="128"/>
      <c r="B104" s="131"/>
      <c r="C104" s="47" t="s">
        <v>114</v>
      </c>
      <c r="D104" s="134"/>
      <c r="E104" s="137"/>
      <c r="F104" s="122"/>
      <c r="G104" s="122"/>
      <c r="H104" s="122"/>
      <c r="I104" s="125"/>
      <c r="J104" s="58"/>
      <c r="K104" s="53"/>
    </row>
    <row r="105" spans="1:11" x14ac:dyDescent="0.2">
      <c r="A105" s="128"/>
      <c r="B105" s="131"/>
      <c r="C105" s="47" t="s">
        <v>114</v>
      </c>
      <c r="D105" s="134"/>
      <c r="E105" s="137"/>
      <c r="F105" s="122"/>
      <c r="G105" s="122"/>
      <c r="H105" s="122"/>
      <c r="I105" s="125"/>
      <c r="J105" s="58"/>
      <c r="K105" s="53"/>
    </row>
    <row r="106" spans="1:11" x14ac:dyDescent="0.2">
      <c r="A106" s="129"/>
      <c r="B106" s="132"/>
      <c r="C106" s="47" t="s">
        <v>114</v>
      </c>
      <c r="D106" s="135"/>
      <c r="E106" s="138"/>
      <c r="F106" s="123"/>
      <c r="G106" s="123"/>
      <c r="H106" s="123"/>
      <c r="I106" s="126"/>
      <c r="J106" s="58"/>
      <c r="K106" s="53"/>
    </row>
    <row r="107" spans="1:11" x14ac:dyDescent="0.2">
      <c r="A107" s="127" t="s">
        <v>76</v>
      </c>
      <c r="B107" s="130" t="s">
        <v>113</v>
      </c>
      <c r="C107" s="47" t="s">
        <v>114</v>
      </c>
      <c r="D107" s="133" t="s">
        <v>5</v>
      </c>
      <c r="E107" s="136"/>
      <c r="F107" s="121" t="str">
        <f t="shared" ref="F107" si="16">IFERROR(ROUND(AVERAGE(K107:K111),2),"0")</f>
        <v>0</v>
      </c>
      <c r="G107" s="121">
        <f>ROUND(E107*F107,2)</f>
        <v>0</v>
      </c>
      <c r="H107" s="121">
        <f>ROUND(G107*$D$7,2)</f>
        <v>0</v>
      </c>
      <c r="I107" s="124"/>
      <c r="J107" s="58"/>
      <c r="K107" s="53"/>
    </row>
    <row r="108" spans="1:11" x14ac:dyDescent="0.2">
      <c r="A108" s="128"/>
      <c r="B108" s="131"/>
      <c r="C108" s="47" t="s">
        <v>114</v>
      </c>
      <c r="D108" s="134"/>
      <c r="E108" s="137"/>
      <c r="F108" s="122"/>
      <c r="G108" s="122"/>
      <c r="H108" s="122"/>
      <c r="I108" s="125"/>
      <c r="J108" s="58"/>
      <c r="K108" s="53"/>
    </row>
    <row r="109" spans="1:11" x14ac:dyDescent="0.2">
      <c r="A109" s="128"/>
      <c r="B109" s="131"/>
      <c r="C109" s="47" t="s">
        <v>114</v>
      </c>
      <c r="D109" s="134"/>
      <c r="E109" s="137"/>
      <c r="F109" s="122"/>
      <c r="G109" s="122"/>
      <c r="H109" s="122"/>
      <c r="I109" s="125"/>
      <c r="J109" s="58"/>
      <c r="K109" s="53"/>
    </row>
    <row r="110" spans="1:11" x14ac:dyDescent="0.2">
      <c r="A110" s="128"/>
      <c r="B110" s="131"/>
      <c r="C110" s="47" t="s">
        <v>114</v>
      </c>
      <c r="D110" s="134"/>
      <c r="E110" s="137"/>
      <c r="F110" s="122"/>
      <c r="G110" s="122"/>
      <c r="H110" s="122"/>
      <c r="I110" s="125"/>
      <c r="J110" s="58"/>
      <c r="K110" s="53"/>
    </row>
    <row r="111" spans="1:11" x14ac:dyDescent="0.2">
      <c r="A111" s="129"/>
      <c r="B111" s="132"/>
      <c r="C111" s="47" t="s">
        <v>114</v>
      </c>
      <c r="D111" s="135"/>
      <c r="E111" s="138"/>
      <c r="F111" s="123"/>
      <c r="G111" s="123"/>
      <c r="H111" s="123"/>
      <c r="I111" s="126"/>
      <c r="J111" s="58"/>
      <c r="K111" s="53"/>
    </row>
    <row r="112" spans="1:11" x14ac:dyDescent="0.2">
      <c r="A112" s="127" t="s">
        <v>77</v>
      </c>
      <c r="B112" s="130" t="s">
        <v>113</v>
      </c>
      <c r="C112" s="47" t="s">
        <v>114</v>
      </c>
      <c r="D112" s="133" t="s">
        <v>5</v>
      </c>
      <c r="E112" s="136"/>
      <c r="F112" s="121" t="str">
        <f t="shared" ref="F112" si="17">IFERROR(ROUND(AVERAGE(K112:K116),2),"0")</f>
        <v>0</v>
      </c>
      <c r="G112" s="121">
        <f>ROUND(E112*F112,2)</f>
        <v>0</v>
      </c>
      <c r="H112" s="121">
        <f>ROUND(G112*$D$7,2)</f>
        <v>0</v>
      </c>
      <c r="I112" s="124"/>
      <c r="J112" s="58"/>
      <c r="K112" s="53"/>
    </row>
    <row r="113" spans="1:11" x14ac:dyDescent="0.2">
      <c r="A113" s="128"/>
      <c r="B113" s="131"/>
      <c r="C113" s="47" t="s">
        <v>114</v>
      </c>
      <c r="D113" s="134"/>
      <c r="E113" s="137"/>
      <c r="F113" s="122"/>
      <c r="G113" s="122"/>
      <c r="H113" s="122"/>
      <c r="I113" s="125"/>
      <c r="J113" s="58"/>
      <c r="K113" s="53"/>
    </row>
    <row r="114" spans="1:11" x14ac:dyDescent="0.2">
      <c r="A114" s="128"/>
      <c r="B114" s="131"/>
      <c r="C114" s="47" t="s">
        <v>114</v>
      </c>
      <c r="D114" s="134"/>
      <c r="E114" s="137"/>
      <c r="F114" s="122"/>
      <c r="G114" s="122"/>
      <c r="H114" s="122"/>
      <c r="I114" s="125"/>
      <c r="J114" s="58"/>
      <c r="K114" s="53"/>
    </row>
    <row r="115" spans="1:11" x14ac:dyDescent="0.2">
      <c r="A115" s="128"/>
      <c r="B115" s="131"/>
      <c r="C115" s="47" t="s">
        <v>114</v>
      </c>
      <c r="D115" s="134"/>
      <c r="E115" s="137"/>
      <c r="F115" s="122"/>
      <c r="G115" s="122"/>
      <c r="H115" s="122"/>
      <c r="I115" s="125"/>
      <c r="J115" s="58"/>
      <c r="K115" s="53"/>
    </row>
    <row r="116" spans="1:11" x14ac:dyDescent="0.2">
      <c r="A116" s="129"/>
      <c r="B116" s="132"/>
      <c r="C116" s="47" t="s">
        <v>114</v>
      </c>
      <c r="D116" s="135"/>
      <c r="E116" s="138"/>
      <c r="F116" s="123"/>
      <c r="G116" s="123"/>
      <c r="H116" s="123"/>
      <c r="I116" s="126"/>
      <c r="J116" s="58"/>
      <c r="K116" s="53"/>
    </row>
    <row r="117" spans="1:11" x14ac:dyDescent="0.2">
      <c r="A117" s="127" t="s">
        <v>78</v>
      </c>
      <c r="B117" s="130" t="s">
        <v>113</v>
      </c>
      <c r="C117" s="47" t="s">
        <v>114</v>
      </c>
      <c r="D117" s="133" t="s">
        <v>5</v>
      </c>
      <c r="E117" s="136"/>
      <c r="F117" s="121" t="str">
        <f t="shared" ref="F117" si="18">IFERROR(ROUND(AVERAGE(K117:K121),2),"0")</f>
        <v>0</v>
      </c>
      <c r="G117" s="121">
        <f>ROUND(E117*F117,2)</f>
        <v>0</v>
      </c>
      <c r="H117" s="121">
        <f>ROUND(G117*$D$7,2)</f>
        <v>0</v>
      </c>
      <c r="I117" s="124"/>
      <c r="J117" s="58"/>
      <c r="K117" s="53"/>
    </row>
    <row r="118" spans="1:11" x14ac:dyDescent="0.2">
      <c r="A118" s="128"/>
      <c r="B118" s="131"/>
      <c r="C118" s="47" t="s">
        <v>114</v>
      </c>
      <c r="D118" s="134"/>
      <c r="E118" s="137"/>
      <c r="F118" s="122"/>
      <c r="G118" s="122"/>
      <c r="H118" s="122"/>
      <c r="I118" s="125"/>
      <c r="J118" s="58"/>
      <c r="K118" s="53"/>
    </row>
    <row r="119" spans="1:11" x14ac:dyDescent="0.2">
      <c r="A119" s="128"/>
      <c r="B119" s="131"/>
      <c r="C119" s="47" t="s">
        <v>114</v>
      </c>
      <c r="D119" s="134"/>
      <c r="E119" s="137"/>
      <c r="F119" s="122"/>
      <c r="G119" s="122"/>
      <c r="H119" s="122"/>
      <c r="I119" s="125"/>
      <c r="J119" s="58"/>
      <c r="K119" s="53"/>
    </row>
    <row r="120" spans="1:11" x14ac:dyDescent="0.2">
      <c r="A120" s="128"/>
      <c r="B120" s="131"/>
      <c r="C120" s="47" t="s">
        <v>114</v>
      </c>
      <c r="D120" s="134"/>
      <c r="E120" s="137"/>
      <c r="F120" s="122"/>
      <c r="G120" s="122"/>
      <c r="H120" s="122"/>
      <c r="I120" s="125"/>
      <c r="J120" s="58"/>
      <c r="K120" s="53"/>
    </row>
    <row r="121" spans="1:11" x14ac:dyDescent="0.2">
      <c r="A121" s="129"/>
      <c r="B121" s="132"/>
      <c r="C121" s="47" t="s">
        <v>114</v>
      </c>
      <c r="D121" s="135"/>
      <c r="E121" s="138"/>
      <c r="F121" s="123"/>
      <c r="G121" s="123"/>
      <c r="H121" s="123"/>
      <c r="I121" s="126"/>
      <c r="J121" s="58"/>
      <c r="K121" s="53"/>
    </row>
    <row r="122" spans="1:11" x14ac:dyDescent="0.2">
      <c r="A122" s="127" t="s">
        <v>79</v>
      </c>
      <c r="B122" s="130" t="s">
        <v>113</v>
      </c>
      <c r="C122" s="47" t="s">
        <v>114</v>
      </c>
      <c r="D122" s="133" t="s">
        <v>5</v>
      </c>
      <c r="E122" s="136"/>
      <c r="F122" s="121" t="str">
        <f t="shared" ref="F122" si="19">IFERROR(ROUND(AVERAGE(K122:K126),2),"0")</f>
        <v>0</v>
      </c>
      <c r="G122" s="121">
        <f>ROUND(E122*F122,2)</f>
        <v>0</v>
      </c>
      <c r="H122" s="121">
        <f>ROUND(G122*$D$7,2)</f>
        <v>0</v>
      </c>
      <c r="I122" s="124"/>
      <c r="J122" s="58"/>
      <c r="K122" s="53"/>
    </row>
    <row r="123" spans="1:11" x14ac:dyDescent="0.2">
      <c r="A123" s="128"/>
      <c r="B123" s="131"/>
      <c r="C123" s="47" t="s">
        <v>114</v>
      </c>
      <c r="D123" s="134"/>
      <c r="E123" s="137"/>
      <c r="F123" s="122"/>
      <c r="G123" s="122"/>
      <c r="H123" s="122"/>
      <c r="I123" s="125"/>
      <c r="J123" s="58"/>
      <c r="K123" s="53"/>
    </row>
    <row r="124" spans="1:11" x14ac:dyDescent="0.2">
      <c r="A124" s="128"/>
      <c r="B124" s="131"/>
      <c r="C124" s="47" t="s">
        <v>114</v>
      </c>
      <c r="D124" s="134"/>
      <c r="E124" s="137"/>
      <c r="F124" s="122"/>
      <c r="G124" s="122"/>
      <c r="H124" s="122"/>
      <c r="I124" s="125"/>
      <c r="J124" s="58"/>
      <c r="K124" s="53"/>
    </row>
    <row r="125" spans="1:11" x14ac:dyDescent="0.2">
      <c r="A125" s="128"/>
      <c r="B125" s="131"/>
      <c r="C125" s="47" t="s">
        <v>114</v>
      </c>
      <c r="D125" s="134"/>
      <c r="E125" s="137"/>
      <c r="F125" s="122"/>
      <c r="G125" s="122"/>
      <c r="H125" s="122"/>
      <c r="I125" s="125"/>
      <c r="J125" s="58"/>
      <c r="K125" s="53"/>
    </row>
    <row r="126" spans="1:11" x14ac:dyDescent="0.2">
      <c r="A126" s="129"/>
      <c r="B126" s="132"/>
      <c r="C126" s="47" t="s">
        <v>114</v>
      </c>
      <c r="D126" s="135"/>
      <c r="E126" s="138"/>
      <c r="F126" s="123"/>
      <c r="G126" s="123"/>
      <c r="H126" s="123"/>
      <c r="I126" s="126"/>
      <c r="J126" s="58"/>
      <c r="K126" s="53"/>
    </row>
    <row r="127" spans="1:11" ht="12.75" customHeight="1" x14ac:dyDescent="0.2">
      <c r="A127" s="48" t="s">
        <v>71</v>
      </c>
      <c r="B127" s="140" t="s">
        <v>81</v>
      </c>
      <c r="C127" s="141"/>
      <c r="D127" s="141"/>
      <c r="E127" s="141"/>
      <c r="F127" s="142"/>
      <c r="G127" s="71">
        <f>SUM(G128,G135,G142,G149,G156,G163,G170,G177,G184,G191)</f>
        <v>0</v>
      </c>
      <c r="H127" s="71">
        <f>SUM(H128,H135,H142,H149,H156,H163,H170,H177,H184,H191)</f>
        <v>0</v>
      </c>
      <c r="I127" s="57"/>
      <c r="J127" s="42"/>
    </row>
    <row r="128" spans="1:11" x14ac:dyDescent="0.2">
      <c r="A128" s="118" t="s">
        <v>174</v>
      </c>
      <c r="B128" s="115" t="s">
        <v>145</v>
      </c>
      <c r="C128" s="59" t="s">
        <v>146</v>
      </c>
      <c r="D128" s="60"/>
      <c r="E128" s="61"/>
      <c r="F128" s="54"/>
      <c r="G128" s="72">
        <f>SUM(G129:G134)</f>
        <v>0</v>
      </c>
      <c r="H128" s="72">
        <f>ROUND(G128*$D$7,2)</f>
        <v>0</v>
      </c>
      <c r="I128" s="115"/>
    </row>
    <row r="129" spans="1:9" x14ac:dyDescent="0.2">
      <c r="A129" s="119"/>
      <c r="B129" s="116"/>
      <c r="C129" s="62" t="s">
        <v>147</v>
      </c>
      <c r="D129" s="63"/>
      <c r="E129" s="64"/>
      <c r="F129" s="53"/>
      <c r="G129" s="73">
        <f t="shared" ref="G129:G134" si="20">ROUND(E129*F129,2)</f>
        <v>0</v>
      </c>
      <c r="H129" s="65"/>
      <c r="I129" s="116"/>
    </row>
    <row r="130" spans="1:9" ht="13.5" customHeight="1" x14ac:dyDescent="0.2">
      <c r="A130" s="119"/>
      <c r="B130" s="116"/>
      <c r="C130" s="62" t="s">
        <v>148</v>
      </c>
      <c r="D130" s="63"/>
      <c r="E130" s="64"/>
      <c r="F130" s="53"/>
      <c r="G130" s="73">
        <f t="shared" si="20"/>
        <v>0</v>
      </c>
      <c r="H130" s="65"/>
      <c r="I130" s="116"/>
    </row>
    <row r="131" spans="1:9" x14ac:dyDescent="0.2">
      <c r="A131" s="119"/>
      <c r="B131" s="116"/>
      <c r="C131" s="62" t="s">
        <v>149</v>
      </c>
      <c r="D131" s="63"/>
      <c r="E131" s="64"/>
      <c r="F131" s="53"/>
      <c r="G131" s="73">
        <f t="shared" si="20"/>
        <v>0</v>
      </c>
      <c r="H131" s="65"/>
      <c r="I131" s="116"/>
    </row>
    <row r="132" spans="1:9" x14ac:dyDescent="0.2">
      <c r="A132" s="119"/>
      <c r="B132" s="116"/>
      <c r="C132" s="62" t="s">
        <v>150</v>
      </c>
      <c r="D132" s="63"/>
      <c r="E132" s="64"/>
      <c r="F132" s="53"/>
      <c r="G132" s="73">
        <f t="shared" si="20"/>
        <v>0</v>
      </c>
      <c r="H132" s="65"/>
      <c r="I132" s="116"/>
    </row>
    <row r="133" spans="1:9" x14ac:dyDescent="0.2">
      <c r="A133" s="119"/>
      <c r="B133" s="116"/>
      <c r="C133" s="65" t="s">
        <v>151</v>
      </c>
      <c r="D133" s="63"/>
      <c r="E133" s="64"/>
      <c r="F133" s="53"/>
      <c r="G133" s="73">
        <f t="shared" si="20"/>
        <v>0</v>
      </c>
      <c r="H133" s="65"/>
      <c r="I133" s="116"/>
    </row>
    <row r="134" spans="1:9" x14ac:dyDescent="0.2">
      <c r="A134" s="120"/>
      <c r="B134" s="117"/>
      <c r="C134" s="65" t="s">
        <v>151</v>
      </c>
      <c r="D134" s="63"/>
      <c r="E134" s="64"/>
      <c r="F134" s="53"/>
      <c r="G134" s="73">
        <f t="shared" si="20"/>
        <v>0</v>
      </c>
      <c r="H134" s="65"/>
      <c r="I134" s="117"/>
    </row>
    <row r="135" spans="1:9" ht="12.75" customHeight="1" x14ac:dyDescent="0.2">
      <c r="A135" s="118" t="s">
        <v>175</v>
      </c>
      <c r="B135" s="115" t="s">
        <v>145</v>
      </c>
      <c r="C135" s="59" t="s">
        <v>146</v>
      </c>
      <c r="D135" s="60"/>
      <c r="E135" s="61"/>
      <c r="F135" s="54"/>
      <c r="G135" s="72">
        <f>SUM(G136:G141)</f>
        <v>0</v>
      </c>
      <c r="H135" s="72">
        <f>ROUND(G135*$D$7,2)</f>
        <v>0</v>
      </c>
      <c r="I135" s="115"/>
    </row>
    <row r="136" spans="1:9" x14ac:dyDescent="0.2">
      <c r="A136" s="119"/>
      <c r="B136" s="116"/>
      <c r="C136" s="62" t="s">
        <v>147</v>
      </c>
      <c r="D136" s="63"/>
      <c r="E136" s="64"/>
      <c r="F136" s="53"/>
      <c r="G136" s="73">
        <f t="shared" ref="G136:G141" si="21">ROUND(E136*F136,2)</f>
        <v>0</v>
      </c>
      <c r="H136" s="65"/>
      <c r="I136" s="116"/>
    </row>
    <row r="137" spans="1:9" x14ac:dyDescent="0.2">
      <c r="A137" s="119"/>
      <c r="B137" s="116"/>
      <c r="C137" s="62" t="s">
        <v>148</v>
      </c>
      <c r="D137" s="63"/>
      <c r="E137" s="64"/>
      <c r="F137" s="53"/>
      <c r="G137" s="73">
        <f t="shared" si="21"/>
        <v>0</v>
      </c>
      <c r="H137" s="65"/>
      <c r="I137" s="116"/>
    </row>
    <row r="138" spans="1:9" x14ac:dyDescent="0.2">
      <c r="A138" s="119"/>
      <c r="B138" s="116"/>
      <c r="C138" s="62" t="s">
        <v>149</v>
      </c>
      <c r="D138" s="63"/>
      <c r="E138" s="64"/>
      <c r="F138" s="53"/>
      <c r="G138" s="73">
        <f t="shared" si="21"/>
        <v>0</v>
      </c>
      <c r="H138" s="65"/>
      <c r="I138" s="116"/>
    </row>
    <row r="139" spans="1:9" x14ac:dyDescent="0.2">
      <c r="A139" s="119"/>
      <c r="B139" s="116"/>
      <c r="C139" s="62" t="s">
        <v>150</v>
      </c>
      <c r="D139" s="63"/>
      <c r="E139" s="64"/>
      <c r="F139" s="53"/>
      <c r="G139" s="73">
        <f t="shared" si="21"/>
        <v>0</v>
      </c>
      <c r="H139" s="65"/>
      <c r="I139" s="116"/>
    </row>
    <row r="140" spans="1:9" x14ac:dyDescent="0.2">
      <c r="A140" s="119"/>
      <c r="B140" s="116"/>
      <c r="C140" s="65" t="s">
        <v>151</v>
      </c>
      <c r="D140" s="63"/>
      <c r="E140" s="64"/>
      <c r="F140" s="53"/>
      <c r="G140" s="73">
        <f t="shared" si="21"/>
        <v>0</v>
      </c>
      <c r="H140" s="65"/>
      <c r="I140" s="116"/>
    </row>
    <row r="141" spans="1:9" x14ac:dyDescent="0.2">
      <c r="A141" s="120"/>
      <c r="B141" s="117"/>
      <c r="C141" s="65" t="s">
        <v>151</v>
      </c>
      <c r="D141" s="63"/>
      <c r="E141" s="64"/>
      <c r="F141" s="53"/>
      <c r="G141" s="73">
        <f t="shared" si="21"/>
        <v>0</v>
      </c>
      <c r="H141" s="65"/>
      <c r="I141" s="117"/>
    </row>
    <row r="142" spans="1:9" ht="12.75" customHeight="1" x14ac:dyDescent="0.2">
      <c r="A142" s="118" t="s">
        <v>176</v>
      </c>
      <c r="B142" s="115" t="s">
        <v>145</v>
      </c>
      <c r="C142" s="59" t="s">
        <v>146</v>
      </c>
      <c r="D142" s="60"/>
      <c r="E142" s="61"/>
      <c r="F142" s="54"/>
      <c r="G142" s="72">
        <f>SUM(G143:G148)</f>
        <v>0</v>
      </c>
      <c r="H142" s="72">
        <f>ROUND(G142*$D$7,2)</f>
        <v>0</v>
      </c>
      <c r="I142" s="115"/>
    </row>
    <row r="143" spans="1:9" x14ac:dyDescent="0.2">
      <c r="A143" s="119"/>
      <c r="B143" s="116"/>
      <c r="C143" s="62" t="s">
        <v>147</v>
      </c>
      <c r="D143" s="63"/>
      <c r="E143" s="64"/>
      <c r="F143" s="53"/>
      <c r="G143" s="73">
        <f t="shared" ref="G143:G148" si="22">ROUND(E143*F143,2)</f>
        <v>0</v>
      </c>
      <c r="H143" s="65"/>
      <c r="I143" s="116"/>
    </row>
    <row r="144" spans="1:9" x14ac:dyDescent="0.2">
      <c r="A144" s="119"/>
      <c r="B144" s="116"/>
      <c r="C144" s="62" t="s">
        <v>148</v>
      </c>
      <c r="D144" s="63"/>
      <c r="E144" s="64"/>
      <c r="F144" s="53"/>
      <c r="G144" s="73">
        <f t="shared" si="22"/>
        <v>0</v>
      </c>
      <c r="H144" s="65"/>
      <c r="I144" s="116"/>
    </row>
    <row r="145" spans="1:9" x14ac:dyDescent="0.2">
      <c r="A145" s="119"/>
      <c r="B145" s="116"/>
      <c r="C145" s="62" t="s">
        <v>149</v>
      </c>
      <c r="D145" s="63"/>
      <c r="E145" s="64"/>
      <c r="F145" s="53"/>
      <c r="G145" s="73">
        <f t="shared" si="22"/>
        <v>0</v>
      </c>
      <c r="H145" s="65"/>
      <c r="I145" s="116"/>
    </row>
    <row r="146" spans="1:9" x14ac:dyDescent="0.2">
      <c r="A146" s="119"/>
      <c r="B146" s="116"/>
      <c r="C146" s="62" t="s">
        <v>150</v>
      </c>
      <c r="D146" s="63"/>
      <c r="E146" s="64"/>
      <c r="F146" s="53"/>
      <c r="G146" s="73">
        <f t="shared" si="22"/>
        <v>0</v>
      </c>
      <c r="H146" s="65"/>
      <c r="I146" s="116"/>
    </row>
    <row r="147" spans="1:9" x14ac:dyDescent="0.2">
      <c r="A147" s="119"/>
      <c r="B147" s="116"/>
      <c r="C147" s="65" t="s">
        <v>151</v>
      </c>
      <c r="D147" s="63"/>
      <c r="E147" s="64"/>
      <c r="F147" s="53"/>
      <c r="G147" s="73">
        <f t="shared" si="22"/>
        <v>0</v>
      </c>
      <c r="H147" s="65"/>
      <c r="I147" s="116"/>
    </row>
    <row r="148" spans="1:9" x14ac:dyDescent="0.2">
      <c r="A148" s="120"/>
      <c r="B148" s="117"/>
      <c r="C148" s="65" t="s">
        <v>151</v>
      </c>
      <c r="D148" s="63"/>
      <c r="E148" s="64"/>
      <c r="F148" s="53"/>
      <c r="G148" s="73">
        <f t="shared" si="22"/>
        <v>0</v>
      </c>
      <c r="H148" s="65"/>
      <c r="I148" s="117"/>
    </row>
    <row r="149" spans="1:9" ht="12.75" customHeight="1" x14ac:dyDescent="0.2">
      <c r="A149" s="118" t="s">
        <v>177</v>
      </c>
      <c r="B149" s="115" t="s">
        <v>145</v>
      </c>
      <c r="C149" s="59" t="s">
        <v>146</v>
      </c>
      <c r="D149" s="60"/>
      <c r="E149" s="61"/>
      <c r="F149" s="54"/>
      <c r="G149" s="72">
        <f>SUM(G150:G155)</f>
        <v>0</v>
      </c>
      <c r="H149" s="72">
        <f>ROUND(G149*$D$7,2)</f>
        <v>0</v>
      </c>
      <c r="I149" s="115"/>
    </row>
    <row r="150" spans="1:9" ht="12.75" customHeight="1" x14ac:dyDescent="0.2">
      <c r="A150" s="119"/>
      <c r="B150" s="116"/>
      <c r="C150" s="62" t="s">
        <v>147</v>
      </c>
      <c r="D150" s="63"/>
      <c r="E150" s="64"/>
      <c r="F150" s="53"/>
      <c r="G150" s="73">
        <f t="shared" ref="G150:G155" si="23">ROUND(E150*F150,2)</f>
        <v>0</v>
      </c>
      <c r="H150" s="65"/>
      <c r="I150" s="116"/>
    </row>
    <row r="151" spans="1:9" ht="12.75" customHeight="1" x14ac:dyDescent="0.2">
      <c r="A151" s="119"/>
      <c r="B151" s="116"/>
      <c r="C151" s="62" t="s">
        <v>148</v>
      </c>
      <c r="D151" s="63"/>
      <c r="E151" s="64"/>
      <c r="F151" s="53"/>
      <c r="G151" s="73">
        <f t="shared" si="23"/>
        <v>0</v>
      </c>
      <c r="H151" s="65"/>
      <c r="I151" s="116"/>
    </row>
    <row r="152" spans="1:9" ht="12.75" customHeight="1" x14ac:dyDescent="0.2">
      <c r="A152" s="119"/>
      <c r="B152" s="116"/>
      <c r="C152" s="62" t="s">
        <v>149</v>
      </c>
      <c r="D152" s="63"/>
      <c r="E152" s="64"/>
      <c r="F152" s="53"/>
      <c r="G152" s="73">
        <f t="shared" si="23"/>
        <v>0</v>
      </c>
      <c r="H152" s="65"/>
      <c r="I152" s="116"/>
    </row>
    <row r="153" spans="1:9" ht="12.75" customHeight="1" x14ac:dyDescent="0.2">
      <c r="A153" s="119"/>
      <c r="B153" s="116"/>
      <c r="C153" s="62" t="s">
        <v>150</v>
      </c>
      <c r="D153" s="63"/>
      <c r="E153" s="64"/>
      <c r="F153" s="53"/>
      <c r="G153" s="73">
        <f t="shared" si="23"/>
        <v>0</v>
      </c>
      <c r="H153" s="65"/>
      <c r="I153" s="116"/>
    </row>
    <row r="154" spans="1:9" ht="12.75" customHeight="1" x14ac:dyDescent="0.2">
      <c r="A154" s="119"/>
      <c r="B154" s="116"/>
      <c r="C154" s="65" t="s">
        <v>151</v>
      </c>
      <c r="D154" s="63"/>
      <c r="E154" s="64"/>
      <c r="F154" s="53"/>
      <c r="G154" s="73">
        <f t="shared" si="23"/>
        <v>0</v>
      </c>
      <c r="H154" s="65"/>
      <c r="I154" s="116"/>
    </row>
    <row r="155" spans="1:9" ht="12.75" customHeight="1" x14ac:dyDescent="0.2">
      <c r="A155" s="120"/>
      <c r="B155" s="117"/>
      <c r="C155" s="65" t="s">
        <v>151</v>
      </c>
      <c r="D155" s="63"/>
      <c r="E155" s="64"/>
      <c r="F155" s="53"/>
      <c r="G155" s="73">
        <f t="shared" si="23"/>
        <v>0</v>
      </c>
      <c r="H155" s="65"/>
      <c r="I155" s="117"/>
    </row>
    <row r="156" spans="1:9" ht="12.75" customHeight="1" x14ac:dyDescent="0.2">
      <c r="A156" s="118" t="s">
        <v>178</v>
      </c>
      <c r="B156" s="115" t="s">
        <v>145</v>
      </c>
      <c r="C156" s="59" t="s">
        <v>146</v>
      </c>
      <c r="D156" s="60"/>
      <c r="E156" s="61"/>
      <c r="F156" s="54"/>
      <c r="G156" s="72">
        <f>SUM(G157:G162)</f>
        <v>0</v>
      </c>
      <c r="H156" s="72">
        <f>ROUND(G156*$D$7,2)</f>
        <v>0</v>
      </c>
      <c r="I156" s="115"/>
    </row>
    <row r="157" spans="1:9" ht="12.75" customHeight="1" x14ac:dyDescent="0.2">
      <c r="A157" s="119"/>
      <c r="B157" s="116"/>
      <c r="C157" s="62" t="s">
        <v>147</v>
      </c>
      <c r="D157" s="63"/>
      <c r="E157" s="64"/>
      <c r="F157" s="53"/>
      <c r="G157" s="73">
        <f t="shared" ref="G157:G162" si="24">ROUND(E157*F157,2)</f>
        <v>0</v>
      </c>
      <c r="H157" s="65"/>
      <c r="I157" s="116"/>
    </row>
    <row r="158" spans="1:9" ht="12.75" customHeight="1" x14ac:dyDescent="0.2">
      <c r="A158" s="119"/>
      <c r="B158" s="116"/>
      <c r="C158" s="62" t="s">
        <v>148</v>
      </c>
      <c r="D158" s="63"/>
      <c r="E158" s="64"/>
      <c r="F158" s="53"/>
      <c r="G158" s="73">
        <f t="shared" si="24"/>
        <v>0</v>
      </c>
      <c r="H158" s="65"/>
      <c r="I158" s="116"/>
    </row>
    <row r="159" spans="1:9" ht="12.75" customHeight="1" x14ac:dyDescent="0.2">
      <c r="A159" s="119"/>
      <c r="B159" s="116"/>
      <c r="C159" s="62" t="s">
        <v>149</v>
      </c>
      <c r="D159" s="63"/>
      <c r="E159" s="64"/>
      <c r="F159" s="53"/>
      <c r="G159" s="73">
        <f t="shared" si="24"/>
        <v>0</v>
      </c>
      <c r="H159" s="65"/>
      <c r="I159" s="116"/>
    </row>
    <row r="160" spans="1:9" ht="12.75" customHeight="1" x14ac:dyDescent="0.2">
      <c r="A160" s="119"/>
      <c r="B160" s="116"/>
      <c r="C160" s="62" t="s">
        <v>150</v>
      </c>
      <c r="D160" s="63"/>
      <c r="E160" s="64"/>
      <c r="F160" s="53"/>
      <c r="G160" s="73">
        <f t="shared" si="24"/>
        <v>0</v>
      </c>
      <c r="H160" s="65"/>
      <c r="I160" s="116"/>
    </row>
    <row r="161" spans="1:9" ht="12.75" customHeight="1" x14ac:dyDescent="0.2">
      <c r="A161" s="119"/>
      <c r="B161" s="116"/>
      <c r="C161" s="65" t="s">
        <v>151</v>
      </c>
      <c r="D161" s="63"/>
      <c r="E161" s="64"/>
      <c r="F161" s="53"/>
      <c r="G161" s="73">
        <f t="shared" si="24"/>
        <v>0</v>
      </c>
      <c r="H161" s="65"/>
      <c r="I161" s="116"/>
    </row>
    <row r="162" spans="1:9" ht="12.75" customHeight="1" x14ac:dyDescent="0.2">
      <c r="A162" s="120"/>
      <c r="B162" s="117"/>
      <c r="C162" s="65" t="s">
        <v>151</v>
      </c>
      <c r="D162" s="63"/>
      <c r="E162" s="64"/>
      <c r="F162" s="53"/>
      <c r="G162" s="73">
        <f t="shared" si="24"/>
        <v>0</v>
      </c>
      <c r="H162" s="65"/>
      <c r="I162" s="117"/>
    </row>
    <row r="163" spans="1:9" ht="12.75" customHeight="1" x14ac:dyDescent="0.2">
      <c r="A163" s="118" t="s">
        <v>179</v>
      </c>
      <c r="B163" s="115" t="s">
        <v>145</v>
      </c>
      <c r="C163" s="59" t="s">
        <v>146</v>
      </c>
      <c r="D163" s="60"/>
      <c r="E163" s="61"/>
      <c r="F163" s="54"/>
      <c r="G163" s="72">
        <f>SUM(G164:G169)</f>
        <v>0</v>
      </c>
      <c r="H163" s="72">
        <f>ROUND(G163*$D$7,2)</f>
        <v>0</v>
      </c>
      <c r="I163" s="115"/>
    </row>
    <row r="164" spans="1:9" ht="12.75" customHeight="1" x14ac:dyDescent="0.2">
      <c r="A164" s="119"/>
      <c r="B164" s="116"/>
      <c r="C164" s="62" t="s">
        <v>147</v>
      </c>
      <c r="D164" s="63"/>
      <c r="E164" s="64"/>
      <c r="F164" s="53"/>
      <c r="G164" s="73">
        <f t="shared" ref="G164:G169" si="25">ROUND(E164*F164,2)</f>
        <v>0</v>
      </c>
      <c r="H164" s="65"/>
      <c r="I164" s="116"/>
    </row>
    <row r="165" spans="1:9" ht="12.75" customHeight="1" x14ac:dyDescent="0.2">
      <c r="A165" s="119"/>
      <c r="B165" s="116"/>
      <c r="C165" s="62" t="s">
        <v>148</v>
      </c>
      <c r="D165" s="63"/>
      <c r="E165" s="64"/>
      <c r="F165" s="53"/>
      <c r="G165" s="73">
        <f t="shared" si="25"/>
        <v>0</v>
      </c>
      <c r="H165" s="65"/>
      <c r="I165" s="116"/>
    </row>
    <row r="166" spans="1:9" ht="12.75" customHeight="1" x14ac:dyDescent="0.2">
      <c r="A166" s="119"/>
      <c r="B166" s="116"/>
      <c r="C166" s="62" t="s">
        <v>149</v>
      </c>
      <c r="D166" s="63"/>
      <c r="E166" s="64"/>
      <c r="F166" s="53"/>
      <c r="G166" s="73">
        <f t="shared" si="25"/>
        <v>0</v>
      </c>
      <c r="H166" s="65"/>
      <c r="I166" s="116"/>
    </row>
    <row r="167" spans="1:9" ht="12.75" customHeight="1" x14ac:dyDescent="0.2">
      <c r="A167" s="119"/>
      <c r="B167" s="116"/>
      <c r="C167" s="62" t="s">
        <v>150</v>
      </c>
      <c r="D167" s="63"/>
      <c r="E167" s="64"/>
      <c r="F167" s="53"/>
      <c r="G167" s="73">
        <f t="shared" si="25"/>
        <v>0</v>
      </c>
      <c r="H167" s="65"/>
      <c r="I167" s="116"/>
    </row>
    <row r="168" spans="1:9" ht="12.75" customHeight="1" x14ac:dyDescent="0.2">
      <c r="A168" s="119"/>
      <c r="B168" s="116"/>
      <c r="C168" s="65" t="s">
        <v>151</v>
      </c>
      <c r="D168" s="63"/>
      <c r="E168" s="64"/>
      <c r="F168" s="53"/>
      <c r="G168" s="73">
        <f t="shared" si="25"/>
        <v>0</v>
      </c>
      <c r="H168" s="65"/>
      <c r="I168" s="116"/>
    </row>
    <row r="169" spans="1:9" ht="12.75" customHeight="1" x14ac:dyDescent="0.2">
      <c r="A169" s="120"/>
      <c r="B169" s="117"/>
      <c r="C169" s="65" t="s">
        <v>151</v>
      </c>
      <c r="D169" s="63"/>
      <c r="E169" s="64"/>
      <c r="F169" s="53"/>
      <c r="G169" s="73">
        <f t="shared" si="25"/>
        <v>0</v>
      </c>
      <c r="H169" s="65"/>
      <c r="I169" s="117"/>
    </row>
    <row r="170" spans="1:9" ht="12.75" customHeight="1" x14ac:dyDescent="0.2">
      <c r="A170" s="118" t="s">
        <v>180</v>
      </c>
      <c r="B170" s="115" t="s">
        <v>145</v>
      </c>
      <c r="C170" s="59" t="s">
        <v>146</v>
      </c>
      <c r="D170" s="60"/>
      <c r="E170" s="61"/>
      <c r="F170" s="54"/>
      <c r="G170" s="72">
        <f>SUM(G171:G176)</f>
        <v>0</v>
      </c>
      <c r="H170" s="72">
        <f>ROUND(G170*$D$7,2)</f>
        <v>0</v>
      </c>
      <c r="I170" s="115"/>
    </row>
    <row r="171" spans="1:9" ht="12.75" customHeight="1" x14ac:dyDescent="0.2">
      <c r="A171" s="119"/>
      <c r="B171" s="116"/>
      <c r="C171" s="62" t="s">
        <v>147</v>
      </c>
      <c r="D171" s="63"/>
      <c r="E171" s="64"/>
      <c r="F171" s="53"/>
      <c r="G171" s="73">
        <f t="shared" ref="G171:G176" si="26">ROUND(E171*F171,2)</f>
        <v>0</v>
      </c>
      <c r="H171" s="65"/>
      <c r="I171" s="116"/>
    </row>
    <row r="172" spans="1:9" ht="12.75" customHeight="1" x14ac:dyDescent="0.2">
      <c r="A172" s="119"/>
      <c r="B172" s="116"/>
      <c r="C172" s="62" t="s">
        <v>148</v>
      </c>
      <c r="D172" s="63"/>
      <c r="E172" s="64"/>
      <c r="F172" s="53"/>
      <c r="G172" s="73">
        <f t="shared" si="26"/>
        <v>0</v>
      </c>
      <c r="H172" s="65"/>
      <c r="I172" s="116"/>
    </row>
    <row r="173" spans="1:9" ht="12.75" customHeight="1" x14ac:dyDescent="0.2">
      <c r="A173" s="119"/>
      <c r="B173" s="116"/>
      <c r="C173" s="62" t="s">
        <v>149</v>
      </c>
      <c r="D173" s="63"/>
      <c r="E173" s="64"/>
      <c r="F173" s="53"/>
      <c r="G173" s="73">
        <f t="shared" si="26"/>
        <v>0</v>
      </c>
      <c r="H173" s="65"/>
      <c r="I173" s="116"/>
    </row>
    <row r="174" spans="1:9" ht="12.75" customHeight="1" x14ac:dyDescent="0.2">
      <c r="A174" s="119"/>
      <c r="B174" s="116"/>
      <c r="C174" s="62" t="s">
        <v>150</v>
      </c>
      <c r="D174" s="63"/>
      <c r="E174" s="64"/>
      <c r="F174" s="53"/>
      <c r="G174" s="73">
        <f t="shared" si="26"/>
        <v>0</v>
      </c>
      <c r="H174" s="65"/>
      <c r="I174" s="116"/>
    </row>
    <row r="175" spans="1:9" ht="12.75" customHeight="1" x14ac:dyDescent="0.2">
      <c r="A175" s="119"/>
      <c r="B175" s="116"/>
      <c r="C175" s="65" t="s">
        <v>151</v>
      </c>
      <c r="D175" s="63"/>
      <c r="E175" s="64"/>
      <c r="F175" s="53"/>
      <c r="G175" s="73">
        <f t="shared" si="26"/>
        <v>0</v>
      </c>
      <c r="H175" s="65"/>
      <c r="I175" s="116"/>
    </row>
    <row r="176" spans="1:9" ht="12.75" customHeight="1" x14ac:dyDescent="0.2">
      <c r="A176" s="120"/>
      <c r="B176" s="117"/>
      <c r="C176" s="65" t="s">
        <v>151</v>
      </c>
      <c r="D176" s="63"/>
      <c r="E176" s="64"/>
      <c r="F176" s="53"/>
      <c r="G176" s="73">
        <f t="shared" si="26"/>
        <v>0</v>
      </c>
      <c r="H176" s="65"/>
      <c r="I176" s="117"/>
    </row>
    <row r="177" spans="1:9" ht="12.75" customHeight="1" x14ac:dyDescent="0.2">
      <c r="A177" s="118" t="s">
        <v>181</v>
      </c>
      <c r="B177" s="115" t="s">
        <v>145</v>
      </c>
      <c r="C177" s="59" t="s">
        <v>146</v>
      </c>
      <c r="D177" s="60"/>
      <c r="E177" s="61"/>
      <c r="F177" s="54"/>
      <c r="G177" s="72">
        <f>SUM(G178:G183)</f>
        <v>0</v>
      </c>
      <c r="H177" s="72">
        <f>ROUND(G177*$D$7,2)</f>
        <v>0</v>
      </c>
      <c r="I177" s="115"/>
    </row>
    <row r="178" spans="1:9" ht="12.75" customHeight="1" x14ac:dyDescent="0.2">
      <c r="A178" s="119"/>
      <c r="B178" s="116"/>
      <c r="C178" s="62" t="s">
        <v>147</v>
      </c>
      <c r="D178" s="63"/>
      <c r="E178" s="64"/>
      <c r="F178" s="53"/>
      <c r="G178" s="73">
        <f t="shared" ref="G178:G183" si="27">ROUND(E178*F178,2)</f>
        <v>0</v>
      </c>
      <c r="H178" s="65"/>
      <c r="I178" s="116"/>
    </row>
    <row r="179" spans="1:9" ht="12.75" customHeight="1" x14ac:dyDescent="0.2">
      <c r="A179" s="119"/>
      <c r="B179" s="116"/>
      <c r="C179" s="62" t="s">
        <v>148</v>
      </c>
      <c r="D179" s="63"/>
      <c r="E179" s="64"/>
      <c r="F179" s="53"/>
      <c r="G179" s="73">
        <f t="shared" si="27"/>
        <v>0</v>
      </c>
      <c r="H179" s="65"/>
      <c r="I179" s="116"/>
    </row>
    <row r="180" spans="1:9" ht="12.75" customHeight="1" x14ac:dyDescent="0.2">
      <c r="A180" s="119"/>
      <c r="B180" s="116"/>
      <c r="C180" s="62" t="s">
        <v>149</v>
      </c>
      <c r="D180" s="63"/>
      <c r="E180" s="64"/>
      <c r="F180" s="53"/>
      <c r="G180" s="73">
        <f t="shared" si="27"/>
        <v>0</v>
      </c>
      <c r="H180" s="65"/>
      <c r="I180" s="116"/>
    </row>
    <row r="181" spans="1:9" ht="12.75" customHeight="1" x14ac:dyDescent="0.2">
      <c r="A181" s="119"/>
      <c r="B181" s="116"/>
      <c r="C181" s="62" t="s">
        <v>150</v>
      </c>
      <c r="D181" s="63"/>
      <c r="E181" s="64"/>
      <c r="F181" s="53"/>
      <c r="G181" s="73">
        <f t="shared" si="27"/>
        <v>0</v>
      </c>
      <c r="H181" s="65"/>
      <c r="I181" s="116"/>
    </row>
    <row r="182" spans="1:9" ht="12.75" customHeight="1" x14ac:dyDescent="0.2">
      <c r="A182" s="119"/>
      <c r="B182" s="116"/>
      <c r="C182" s="65" t="s">
        <v>151</v>
      </c>
      <c r="D182" s="63"/>
      <c r="E182" s="64"/>
      <c r="F182" s="53"/>
      <c r="G182" s="73">
        <f t="shared" si="27"/>
        <v>0</v>
      </c>
      <c r="H182" s="65"/>
      <c r="I182" s="116"/>
    </row>
    <row r="183" spans="1:9" ht="12.75" customHeight="1" x14ac:dyDescent="0.2">
      <c r="A183" s="120"/>
      <c r="B183" s="117"/>
      <c r="C183" s="65" t="s">
        <v>151</v>
      </c>
      <c r="D183" s="63"/>
      <c r="E183" s="64"/>
      <c r="F183" s="53"/>
      <c r="G183" s="73">
        <f t="shared" si="27"/>
        <v>0</v>
      </c>
      <c r="H183" s="65"/>
      <c r="I183" s="117"/>
    </row>
    <row r="184" spans="1:9" ht="12.75" customHeight="1" x14ac:dyDescent="0.2">
      <c r="A184" s="118" t="s">
        <v>182</v>
      </c>
      <c r="B184" s="115" t="s">
        <v>145</v>
      </c>
      <c r="C184" s="59" t="s">
        <v>146</v>
      </c>
      <c r="D184" s="60"/>
      <c r="E184" s="61"/>
      <c r="F184" s="54"/>
      <c r="G184" s="72">
        <f>SUM(G185:G190)</f>
        <v>0</v>
      </c>
      <c r="H184" s="72">
        <f>ROUND(G184*$D$7,2)</f>
        <v>0</v>
      </c>
      <c r="I184" s="115"/>
    </row>
    <row r="185" spans="1:9" ht="12.75" customHeight="1" x14ac:dyDescent="0.2">
      <c r="A185" s="119"/>
      <c r="B185" s="116"/>
      <c r="C185" s="62" t="s">
        <v>147</v>
      </c>
      <c r="D185" s="63"/>
      <c r="E185" s="64"/>
      <c r="F185" s="53"/>
      <c r="G185" s="73">
        <f t="shared" ref="G185:G190" si="28">ROUND(E185*F185,2)</f>
        <v>0</v>
      </c>
      <c r="H185" s="65"/>
      <c r="I185" s="116"/>
    </row>
    <row r="186" spans="1:9" ht="12.75" customHeight="1" x14ac:dyDescent="0.2">
      <c r="A186" s="119"/>
      <c r="B186" s="116"/>
      <c r="C186" s="62" t="s">
        <v>148</v>
      </c>
      <c r="D186" s="63"/>
      <c r="E186" s="64"/>
      <c r="F186" s="53"/>
      <c r="G186" s="73">
        <f t="shared" si="28"/>
        <v>0</v>
      </c>
      <c r="H186" s="65"/>
      <c r="I186" s="116"/>
    </row>
    <row r="187" spans="1:9" ht="12.75" customHeight="1" x14ac:dyDescent="0.2">
      <c r="A187" s="119"/>
      <c r="B187" s="116"/>
      <c r="C187" s="62" t="s">
        <v>149</v>
      </c>
      <c r="D187" s="63"/>
      <c r="E187" s="64"/>
      <c r="F187" s="53"/>
      <c r="G187" s="73">
        <f t="shared" si="28"/>
        <v>0</v>
      </c>
      <c r="H187" s="65"/>
      <c r="I187" s="116"/>
    </row>
    <row r="188" spans="1:9" ht="12.75" customHeight="1" x14ac:dyDescent="0.2">
      <c r="A188" s="119"/>
      <c r="B188" s="116"/>
      <c r="C188" s="62" t="s">
        <v>150</v>
      </c>
      <c r="D188" s="63"/>
      <c r="E188" s="64"/>
      <c r="F188" s="53"/>
      <c r="G188" s="73">
        <f t="shared" si="28"/>
        <v>0</v>
      </c>
      <c r="H188" s="65"/>
      <c r="I188" s="116"/>
    </row>
    <row r="189" spans="1:9" ht="12.75" customHeight="1" x14ac:dyDescent="0.2">
      <c r="A189" s="119"/>
      <c r="B189" s="116"/>
      <c r="C189" s="65" t="s">
        <v>151</v>
      </c>
      <c r="D189" s="63"/>
      <c r="E189" s="64"/>
      <c r="F189" s="53"/>
      <c r="G189" s="73">
        <f t="shared" si="28"/>
        <v>0</v>
      </c>
      <c r="H189" s="65"/>
      <c r="I189" s="116"/>
    </row>
    <row r="190" spans="1:9" ht="12.75" customHeight="1" x14ac:dyDescent="0.2">
      <c r="A190" s="120"/>
      <c r="B190" s="117"/>
      <c r="C190" s="65" t="s">
        <v>151</v>
      </c>
      <c r="D190" s="63"/>
      <c r="E190" s="64"/>
      <c r="F190" s="53"/>
      <c r="G190" s="73">
        <f t="shared" si="28"/>
        <v>0</v>
      </c>
      <c r="H190" s="65"/>
      <c r="I190" s="117"/>
    </row>
    <row r="191" spans="1:9" ht="12.75" customHeight="1" x14ac:dyDescent="0.2">
      <c r="A191" s="118" t="s">
        <v>183</v>
      </c>
      <c r="B191" s="115" t="s">
        <v>145</v>
      </c>
      <c r="C191" s="59" t="s">
        <v>146</v>
      </c>
      <c r="D191" s="60"/>
      <c r="E191" s="61"/>
      <c r="F191" s="54"/>
      <c r="G191" s="72">
        <f>SUM(G192:G197)</f>
        <v>0</v>
      </c>
      <c r="H191" s="72">
        <f>ROUND(G191*$D$7,2)</f>
        <v>0</v>
      </c>
      <c r="I191" s="115"/>
    </row>
    <row r="192" spans="1:9" ht="12.75" customHeight="1" x14ac:dyDescent="0.2">
      <c r="A192" s="119"/>
      <c r="B192" s="116"/>
      <c r="C192" s="62" t="s">
        <v>147</v>
      </c>
      <c r="D192" s="63"/>
      <c r="E192" s="64"/>
      <c r="F192" s="53"/>
      <c r="G192" s="73">
        <f t="shared" ref="G192:G197" si="29">ROUND(E192*F192,2)</f>
        <v>0</v>
      </c>
      <c r="H192" s="65"/>
      <c r="I192" s="116"/>
    </row>
    <row r="193" spans="1:12" ht="12.75" customHeight="1" x14ac:dyDescent="0.2">
      <c r="A193" s="119"/>
      <c r="B193" s="116"/>
      <c r="C193" s="62" t="s">
        <v>148</v>
      </c>
      <c r="D193" s="63"/>
      <c r="E193" s="64"/>
      <c r="F193" s="53"/>
      <c r="G193" s="73">
        <f t="shared" si="29"/>
        <v>0</v>
      </c>
      <c r="H193" s="65"/>
      <c r="I193" s="116"/>
    </row>
    <row r="194" spans="1:12" ht="12.75" customHeight="1" x14ac:dyDescent="0.2">
      <c r="A194" s="119"/>
      <c r="B194" s="116"/>
      <c r="C194" s="62" t="s">
        <v>149</v>
      </c>
      <c r="D194" s="63"/>
      <c r="E194" s="64"/>
      <c r="F194" s="53"/>
      <c r="G194" s="73">
        <f t="shared" si="29"/>
        <v>0</v>
      </c>
      <c r="H194" s="65"/>
      <c r="I194" s="116"/>
    </row>
    <row r="195" spans="1:12" x14ac:dyDescent="0.2">
      <c r="A195" s="119"/>
      <c r="B195" s="116"/>
      <c r="C195" s="62" t="s">
        <v>150</v>
      </c>
      <c r="D195" s="63"/>
      <c r="E195" s="64"/>
      <c r="F195" s="53"/>
      <c r="G195" s="73">
        <f t="shared" si="29"/>
        <v>0</v>
      </c>
      <c r="H195" s="65"/>
      <c r="I195" s="116"/>
    </row>
    <row r="196" spans="1:12" x14ac:dyDescent="0.2">
      <c r="A196" s="119"/>
      <c r="B196" s="116"/>
      <c r="C196" s="65" t="s">
        <v>151</v>
      </c>
      <c r="D196" s="63"/>
      <c r="E196" s="64"/>
      <c r="F196" s="53"/>
      <c r="G196" s="73">
        <f t="shared" si="29"/>
        <v>0</v>
      </c>
      <c r="H196" s="65"/>
      <c r="I196" s="116"/>
    </row>
    <row r="197" spans="1:12" x14ac:dyDescent="0.2">
      <c r="A197" s="120"/>
      <c r="B197" s="117"/>
      <c r="C197" s="65" t="s">
        <v>151</v>
      </c>
      <c r="D197" s="63"/>
      <c r="E197" s="64"/>
      <c r="F197" s="53"/>
      <c r="G197" s="73">
        <f t="shared" si="29"/>
        <v>0</v>
      </c>
      <c r="H197" s="65"/>
      <c r="I197" s="117"/>
    </row>
    <row r="198" spans="1:12" ht="26.25" customHeight="1" x14ac:dyDescent="0.2">
      <c r="A198" s="48" t="s">
        <v>99</v>
      </c>
      <c r="B198" s="155" t="s">
        <v>82</v>
      </c>
      <c r="C198" s="155"/>
      <c r="D198" s="155"/>
      <c r="E198" s="155"/>
      <c r="F198" s="155"/>
      <c r="G198" s="71">
        <f>SUM(G199:G203)</f>
        <v>0</v>
      </c>
      <c r="H198" s="71">
        <f>SUM(H199:H203)</f>
        <v>0</v>
      </c>
      <c r="I198" s="57"/>
      <c r="J198" s="42"/>
      <c r="K198" s="51" t="s">
        <v>144</v>
      </c>
      <c r="L198" s="51" t="s">
        <v>141</v>
      </c>
    </row>
    <row r="199" spans="1:12" x14ac:dyDescent="0.2">
      <c r="A199" s="43" t="s">
        <v>100</v>
      </c>
      <c r="B199" s="139" t="s">
        <v>72</v>
      </c>
      <c r="C199" s="139"/>
      <c r="D199" s="66" t="s">
        <v>126</v>
      </c>
      <c r="E199" s="67"/>
      <c r="F199" s="70">
        <f>K199*L199</f>
        <v>0</v>
      </c>
      <c r="G199" s="70">
        <f t="shared" si="0"/>
        <v>0</v>
      </c>
      <c r="H199" s="70">
        <f>ROUND(G199*$D$7,2)</f>
        <v>0</v>
      </c>
      <c r="I199" s="47"/>
      <c r="J199" s="42"/>
      <c r="K199" s="53"/>
      <c r="L199" s="53"/>
    </row>
    <row r="200" spans="1:12" x14ac:dyDescent="0.2">
      <c r="A200" s="43" t="s">
        <v>101</v>
      </c>
      <c r="B200" s="139" t="s">
        <v>72</v>
      </c>
      <c r="C200" s="139"/>
      <c r="D200" s="66" t="s">
        <v>126</v>
      </c>
      <c r="E200" s="67"/>
      <c r="F200" s="70">
        <f t="shared" ref="F200:F203" si="30">K200*L200</f>
        <v>0</v>
      </c>
      <c r="G200" s="70">
        <f t="shared" si="0"/>
        <v>0</v>
      </c>
      <c r="H200" s="70">
        <f t="shared" ref="H200:H203" si="31">ROUND(G200*$D$7,2)</f>
        <v>0</v>
      </c>
      <c r="I200" s="47"/>
      <c r="J200" s="42"/>
      <c r="K200" s="53"/>
      <c r="L200" s="53"/>
    </row>
    <row r="201" spans="1:12" x14ac:dyDescent="0.2">
      <c r="A201" s="43" t="s">
        <v>102</v>
      </c>
      <c r="B201" s="139" t="s">
        <v>72</v>
      </c>
      <c r="C201" s="139"/>
      <c r="D201" s="66" t="s">
        <v>126</v>
      </c>
      <c r="E201" s="67"/>
      <c r="F201" s="70">
        <f t="shared" si="30"/>
        <v>0</v>
      </c>
      <c r="G201" s="70">
        <f t="shared" si="0"/>
        <v>0</v>
      </c>
      <c r="H201" s="70">
        <f t="shared" si="31"/>
        <v>0</v>
      </c>
      <c r="I201" s="47"/>
      <c r="J201" s="42"/>
      <c r="K201" s="53"/>
      <c r="L201" s="53"/>
    </row>
    <row r="202" spans="1:12" x14ac:dyDescent="0.2">
      <c r="A202" s="43" t="s">
        <v>103</v>
      </c>
      <c r="B202" s="139" t="s">
        <v>72</v>
      </c>
      <c r="C202" s="139"/>
      <c r="D202" s="66" t="s">
        <v>126</v>
      </c>
      <c r="E202" s="67"/>
      <c r="F202" s="70">
        <f t="shared" si="30"/>
        <v>0</v>
      </c>
      <c r="G202" s="70">
        <f t="shared" si="0"/>
        <v>0</v>
      </c>
      <c r="H202" s="70">
        <f t="shared" si="31"/>
        <v>0</v>
      </c>
      <c r="I202" s="47"/>
      <c r="J202" s="42"/>
      <c r="K202" s="53"/>
      <c r="L202" s="53"/>
    </row>
    <row r="203" spans="1:12" x14ac:dyDescent="0.2">
      <c r="A203" s="43" t="s">
        <v>104</v>
      </c>
      <c r="B203" s="139" t="s">
        <v>72</v>
      </c>
      <c r="C203" s="139"/>
      <c r="D203" s="66" t="s">
        <v>126</v>
      </c>
      <c r="E203" s="67"/>
      <c r="F203" s="70">
        <f t="shared" si="30"/>
        <v>0</v>
      </c>
      <c r="G203" s="70">
        <f t="shared" si="0"/>
        <v>0</v>
      </c>
      <c r="H203" s="70">
        <f t="shared" si="31"/>
        <v>0</v>
      </c>
      <c r="I203" s="47"/>
      <c r="J203" s="42"/>
      <c r="K203" s="53"/>
      <c r="L203" s="53"/>
    </row>
    <row r="204" spans="1:12" ht="26.25" customHeight="1" x14ac:dyDescent="0.2">
      <c r="A204" s="48" t="s">
        <v>105</v>
      </c>
      <c r="B204" s="155" t="s">
        <v>111</v>
      </c>
      <c r="C204" s="155"/>
      <c r="D204" s="155"/>
      <c r="E204" s="155"/>
      <c r="F204" s="155"/>
      <c r="G204" s="71">
        <f>SUM(G205:G209)</f>
        <v>0</v>
      </c>
      <c r="H204" s="71">
        <f>SUM(H205:H209)</f>
        <v>0</v>
      </c>
      <c r="I204" s="57"/>
      <c r="J204" s="42"/>
      <c r="K204" s="51" t="s">
        <v>144</v>
      </c>
      <c r="L204" s="51" t="s">
        <v>141</v>
      </c>
    </row>
    <row r="205" spans="1:12" x14ac:dyDescent="0.2">
      <c r="A205" s="43" t="s">
        <v>106</v>
      </c>
      <c r="B205" s="139" t="s">
        <v>112</v>
      </c>
      <c r="C205" s="139"/>
      <c r="D205" s="66" t="s">
        <v>126</v>
      </c>
      <c r="E205" s="67"/>
      <c r="F205" s="70">
        <f>K205*L205</f>
        <v>0</v>
      </c>
      <c r="G205" s="70">
        <f t="shared" ref="G205:G209" si="32">ROUND(E205*F205,2)</f>
        <v>0</v>
      </c>
      <c r="H205" s="70">
        <f t="shared" ref="H205:H209" si="33">ROUND(G205*$D$7,2)</f>
        <v>0</v>
      </c>
      <c r="I205" s="47"/>
      <c r="J205" s="42"/>
      <c r="K205" s="53"/>
      <c r="L205" s="53"/>
    </row>
    <row r="206" spans="1:12" x14ac:dyDescent="0.2">
      <c r="A206" s="43" t="s">
        <v>107</v>
      </c>
      <c r="B206" s="139" t="s">
        <v>112</v>
      </c>
      <c r="C206" s="139"/>
      <c r="D206" s="66" t="s">
        <v>126</v>
      </c>
      <c r="E206" s="67"/>
      <c r="F206" s="70">
        <f t="shared" ref="F206:F209" si="34">K206*L206</f>
        <v>0</v>
      </c>
      <c r="G206" s="70">
        <f t="shared" si="32"/>
        <v>0</v>
      </c>
      <c r="H206" s="70">
        <f t="shared" si="33"/>
        <v>0</v>
      </c>
      <c r="I206" s="47"/>
      <c r="J206" s="42"/>
      <c r="K206" s="53"/>
      <c r="L206" s="53"/>
    </row>
    <row r="207" spans="1:12" x14ac:dyDescent="0.2">
      <c r="A207" s="43" t="s">
        <v>108</v>
      </c>
      <c r="B207" s="139" t="s">
        <v>112</v>
      </c>
      <c r="C207" s="139"/>
      <c r="D207" s="66" t="s">
        <v>126</v>
      </c>
      <c r="E207" s="67"/>
      <c r="F207" s="70">
        <f t="shared" si="34"/>
        <v>0</v>
      </c>
      <c r="G207" s="70">
        <f t="shared" si="32"/>
        <v>0</v>
      </c>
      <c r="H207" s="70">
        <f t="shared" si="33"/>
        <v>0</v>
      </c>
      <c r="I207" s="47"/>
      <c r="J207" s="42"/>
      <c r="K207" s="53"/>
      <c r="L207" s="53"/>
    </row>
    <row r="208" spans="1:12" x14ac:dyDescent="0.2">
      <c r="A208" s="43" t="s">
        <v>109</v>
      </c>
      <c r="B208" s="139" t="s">
        <v>112</v>
      </c>
      <c r="C208" s="139"/>
      <c r="D208" s="66" t="s">
        <v>126</v>
      </c>
      <c r="E208" s="67"/>
      <c r="F208" s="70">
        <f t="shared" si="34"/>
        <v>0</v>
      </c>
      <c r="G208" s="70">
        <f t="shared" si="32"/>
        <v>0</v>
      </c>
      <c r="H208" s="70">
        <f t="shared" si="33"/>
        <v>0</v>
      </c>
      <c r="I208" s="47"/>
      <c r="J208" s="42"/>
      <c r="K208" s="53"/>
      <c r="L208" s="53"/>
    </row>
    <row r="209" spans="1:12" x14ac:dyDescent="0.2">
      <c r="A209" s="43" t="s">
        <v>110</v>
      </c>
      <c r="B209" s="139" t="s">
        <v>112</v>
      </c>
      <c r="C209" s="139"/>
      <c r="D209" s="66" t="s">
        <v>126</v>
      </c>
      <c r="E209" s="67"/>
      <c r="F209" s="70">
        <f t="shared" si="34"/>
        <v>0</v>
      </c>
      <c r="G209" s="70">
        <f t="shared" si="32"/>
        <v>0</v>
      </c>
      <c r="H209" s="70">
        <f t="shared" si="33"/>
        <v>0</v>
      </c>
      <c r="I209" s="47"/>
      <c r="J209" s="42"/>
      <c r="K209" s="53"/>
      <c r="L209" s="53"/>
    </row>
    <row r="210" spans="1:12" x14ac:dyDescent="0.2">
      <c r="A210" s="156" t="s">
        <v>43</v>
      </c>
      <c r="B210" s="156"/>
      <c r="C210" s="156"/>
      <c r="D210" s="156"/>
      <c r="E210" s="156"/>
      <c r="F210" s="156"/>
      <c r="G210" s="69">
        <f>G10+G21</f>
        <v>0</v>
      </c>
      <c r="H210" s="69">
        <f>H10+H21</f>
        <v>0</v>
      </c>
      <c r="I210" s="41"/>
      <c r="J210" s="42"/>
    </row>
    <row r="211" spans="1:12" x14ac:dyDescent="0.2">
      <c r="G211" s="68"/>
      <c r="H211" s="68"/>
    </row>
  </sheetData>
  <sheetProtection algorithmName="SHA-512" hashValue="qSgbWfWnM1AcCGR/6FFLcvlAFwfcQZt6Xm10Ryly8LPmgICRxH8HJhp21RebBORTYWs2XhPqgfCXxR8MuHmbDA==" saltValue="Oj7HN8ZjkwiDeQ3syNlXRw==" spinCount="100000" sheet="1" objects="1" scenarios="1" formatRows="0"/>
  <mergeCells count="199">
    <mergeCell ref="D1:I1"/>
    <mergeCell ref="A3:C3"/>
    <mergeCell ref="D3:I3"/>
    <mergeCell ref="D4:E4"/>
    <mergeCell ref="F4:G4"/>
    <mergeCell ref="A5:C5"/>
    <mergeCell ref="D5:I5"/>
    <mergeCell ref="B15:C15"/>
    <mergeCell ref="B16:C16"/>
    <mergeCell ref="B17:C17"/>
    <mergeCell ref="B18:C18"/>
    <mergeCell ref="B19:C19"/>
    <mergeCell ref="B20:C20"/>
    <mergeCell ref="B9:C9"/>
    <mergeCell ref="B10:F10"/>
    <mergeCell ref="B11:C11"/>
    <mergeCell ref="B12:C12"/>
    <mergeCell ref="B13:C13"/>
    <mergeCell ref="B14:C14"/>
    <mergeCell ref="B27:C27"/>
    <mergeCell ref="B28:C28"/>
    <mergeCell ref="B29:C29"/>
    <mergeCell ref="B30:C30"/>
    <mergeCell ref="B31:C31"/>
    <mergeCell ref="B32:C32"/>
    <mergeCell ref="B21:F21"/>
    <mergeCell ref="B22:F22"/>
    <mergeCell ref="B23:C23"/>
    <mergeCell ref="B24:C24"/>
    <mergeCell ref="B25:C25"/>
    <mergeCell ref="B26:C26"/>
    <mergeCell ref="B39:C39"/>
    <mergeCell ref="B40:C40"/>
    <mergeCell ref="B41:C41"/>
    <mergeCell ref="B42:C42"/>
    <mergeCell ref="B43:C43"/>
    <mergeCell ref="B44:F44"/>
    <mergeCell ref="B33:F33"/>
    <mergeCell ref="B34:C34"/>
    <mergeCell ref="B35:C35"/>
    <mergeCell ref="B36:C36"/>
    <mergeCell ref="B37:C37"/>
    <mergeCell ref="B38:C38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F60"/>
    <mergeCell ref="B61:C61"/>
    <mergeCell ref="B62:C62"/>
    <mergeCell ref="B75:C75"/>
    <mergeCell ref="B76:F76"/>
    <mergeCell ref="A77:A81"/>
    <mergeCell ref="B77:B81"/>
    <mergeCell ref="D77:D81"/>
    <mergeCell ref="E77:E81"/>
    <mergeCell ref="F77:F81"/>
    <mergeCell ref="B69:C69"/>
    <mergeCell ref="B70:C70"/>
    <mergeCell ref="B71:C71"/>
    <mergeCell ref="B72:C72"/>
    <mergeCell ref="B73:C73"/>
    <mergeCell ref="B74:C74"/>
    <mergeCell ref="G77:G81"/>
    <mergeCell ref="H77:H81"/>
    <mergeCell ref="I77:I81"/>
    <mergeCell ref="A82:A86"/>
    <mergeCell ref="B82:B86"/>
    <mergeCell ref="D82:D86"/>
    <mergeCell ref="E82:E86"/>
    <mergeCell ref="F82:F86"/>
    <mergeCell ref="G82:G86"/>
    <mergeCell ref="H82:H86"/>
    <mergeCell ref="I82:I86"/>
    <mergeCell ref="A87:A91"/>
    <mergeCell ref="B87:B91"/>
    <mergeCell ref="D87:D91"/>
    <mergeCell ref="E87:E91"/>
    <mergeCell ref="F87:F91"/>
    <mergeCell ref="G87:G91"/>
    <mergeCell ref="H87:H91"/>
    <mergeCell ref="I87:I91"/>
    <mergeCell ref="H92:H96"/>
    <mergeCell ref="I92:I96"/>
    <mergeCell ref="A97:A101"/>
    <mergeCell ref="B97:B101"/>
    <mergeCell ref="D97:D101"/>
    <mergeCell ref="E97:E101"/>
    <mergeCell ref="F97:F101"/>
    <mergeCell ref="G97:G101"/>
    <mergeCell ref="H97:H101"/>
    <mergeCell ref="I97:I101"/>
    <mergeCell ref="A92:A96"/>
    <mergeCell ref="B92:B96"/>
    <mergeCell ref="D92:D96"/>
    <mergeCell ref="E92:E96"/>
    <mergeCell ref="F92:F96"/>
    <mergeCell ref="G92:G96"/>
    <mergeCell ref="H102:H106"/>
    <mergeCell ref="I102:I106"/>
    <mergeCell ref="A107:A111"/>
    <mergeCell ref="B107:B111"/>
    <mergeCell ref="D107:D111"/>
    <mergeCell ref="E107:E111"/>
    <mergeCell ref="F107:F111"/>
    <mergeCell ref="G107:G111"/>
    <mergeCell ref="H107:H111"/>
    <mergeCell ref="I107:I111"/>
    <mergeCell ref="A102:A106"/>
    <mergeCell ref="B102:B106"/>
    <mergeCell ref="D102:D106"/>
    <mergeCell ref="E102:E106"/>
    <mergeCell ref="F102:F106"/>
    <mergeCell ref="G102:G106"/>
    <mergeCell ref="H112:H116"/>
    <mergeCell ref="I112:I116"/>
    <mergeCell ref="A117:A121"/>
    <mergeCell ref="B117:B121"/>
    <mergeCell ref="D117:D121"/>
    <mergeCell ref="E117:E121"/>
    <mergeCell ref="F117:F121"/>
    <mergeCell ref="G117:G121"/>
    <mergeCell ref="H117:H121"/>
    <mergeCell ref="I117:I121"/>
    <mergeCell ref="A112:A116"/>
    <mergeCell ref="B112:B116"/>
    <mergeCell ref="D112:D116"/>
    <mergeCell ref="E112:E116"/>
    <mergeCell ref="F112:F116"/>
    <mergeCell ref="G112:G116"/>
    <mergeCell ref="B128:B134"/>
    <mergeCell ref="H122:H126"/>
    <mergeCell ref="I122:I126"/>
    <mergeCell ref="B127:F127"/>
    <mergeCell ref="A122:A126"/>
    <mergeCell ref="B122:B126"/>
    <mergeCell ref="D122:D126"/>
    <mergeCell ref="E122:E126"/>
    <mergeCell ref="F122:F126"/>
    <mergeCell ref="G122:G126"/>
    <mergeCell ref="A128:A134"/>
    <mergeCell ref="I128:I134"/>
    <mergeCell ref="A135:A141"/>
    <mergeCell ref="B135:B141"/>
    <mergeCell ref="I135:I141"/>
    <mergeCell ref="A142:A148"/>
    <mergeCell ref="B142:B148"/>
    <mergeCell ref="I142:I148"/>
    <mergeCell ref="A149:A155"/>
    <mergeCell ref="B149:B155"/>
    <mergeCell ref="I149:I155"/>
    <mergeCell ref="A156:A162"/>
    <mergeCell ref="B156:B162"/>
    <mergeCell ref="I156:I162"/>
    <mergeCell ref="A163:A169"/>
    <mergeCell ref="B163:B169"/>
    <mergeCell ref="I163:I169"/>
    <mergeCell ref="A170:A176"/>
    <mergeCell ref="B170:B176"/>
    <mergeCell ref="I170:I176"/>
    <mergeCell ref="A177:A183"/>
    <mergeCell ref="B177:B183"/>
    <mergeCell ref="I177:I183"/>
    <mergeCell ref="A184:A190"/>
    <mergeCell ref="B184:B190"/>
    <mergeCell ref="I184:I190"/>
    <mergeCell ref="A191:A197"/>
    <mergeCell ref="B191:B197"/>
    <mergeCell ref="I191:I197"/>
    <mergeCell ref="B207:C207"/>
    <mergeCell ref="B208:C208"/>
    <mergeCell ref="B209:C209"/>
    <mergeCell ref="A210:F210"/>
    <mergeCell ref="B198:F198"/>
    <mergeCell ref="B199:C199"/>
    <mergeCell ref="B200:C200"/>
    <mergeCell ref="B201:C201"/>
    <mergeCell ref="B202:C202"/>
    <mergeCell ref="B203:C203"/>
    <mergeCell ref="B204:F204"/>
    <mergeCell ref="B205:C205"/>
    <mergeCell ref="B206:C206"/>
  </mergeCells>
  <conditionalFormatting sqref="L10:L20">
    <cfRule type="duplicateValues" dxfId="2" priority="1"/>
  </conditionalFormatting>
  <dataValidations xWindow="492" yWindow="428" count="8"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77:I126"/>
    <dataValidation type="list" allowBlank="1" showInputMessage="1" showErrorMessage="1" sqref="D1:I1">
      <formula1>"Moksliniai tyrimai, Eksperimentinė plėtra"</formula1>
    </dataValidation>
    <dataValidation allowBlank="1" showErrorMessage="1" sqref="F77:F126"/>
    <dataValidation allowBlank="1" showInputMessage="1" showErrorMessage="1" prompt="Įveskite vienos pareigybės darbuotojų fizinio rodiklio pasiekimui skiriamą darbo laiką valandomis." sqref="E77:E126"/>
    <dataValidation type="list" allowBlank="1" showInputMessage="1" showErrorMessage="1" sqref="J1">
      <formula1>"Taikomieji (pramoniniai) moksliniai tyrimai, Eksperimentinė plėtra (bandomoji taikomoji veikla)"</formula1>
    </dataValidation>
    <dataValidation type="list" allowBlank="1" showInputMessage="1" showErrorMessage="1" prompt="Pasirinkite finansavimo intensyvumą, vadovaudamiesi Aprašo 71 punktu " sqref="D7">
      <formula1>"0%,15%,25%,35%,40%,45%,50%,60%,65%,70%,75%,80%"</formula1>
    </dataValidation>
    <dataValidation type="list" allowBlank="1" showInputMessage="1" showErrorMessage="1" sqref="H7">
      <formula1>"4,5"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verticalDpi="0" r:id="rId1"/>
  <headerFooter>
    <oddFooter>&amp;A&amp;RPuslapių &amp;P</oddFooter>
  </headerFooter>
  <rowBreaks count="1" manualBreakCount="1">
    <brk id="148" max="17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26">
    <tabColor rgb="FF92D050"/>
    <pageSetUpPr fitToPage="1"/>
  </sheetPr>
  <dimension ref="A1:S211"/>
  <sheetViews>
    <sheetView zoomScaleNormal="100" workbookViewId="0">
      <pane ySplit="9" topLeftCell="A155" activePane="bottomLeft" state="frozen"/>
      <selection pane="bottomLeft" activeCell="D7" sqref="D7"/>
    </sheetView>
  </sheetViews>
  <sheetFormatPr defaultRowHeight="12.75" x14ac:dyDescent="0.2"/>
  <cols>
    <col min="1" max="1" width="5.5703125" style="32" customWidth="1"/>
    <col min="2" max="2" width="26.140625" style="32" customWidth="1"/>
    <col min="3" max="3" width="28.5703125" style="32" customWidth="1"/>
    <col min="4" max="4" width="12.7109375" style="32" bestFit="1" customWidth="1"/>
    <col min="5" max="5" width="8.140625" style="32" customWidth="1"/>
    <col min="6" max="6" width="12.7109375" style="32" customWidth="1"/>
    <col min="7" max="7" width="18.42578125" style="32" customWidth="1"/>
    <col min="8" max="8" width="16.5703125" style="32" customWidth="1"/>
    <col min="9" max="9" width="34.28515625" style="32" customWidth="1"/>
    <col min="10" max="10" width="1.5703125" style="32" customWidth="1"/>
    <col min="11" max="11" width="22.5703125" style="32" customWidth="1"/>
    <col min="12" max="12" width="16.5703125" style="32" customWidth="1"/>
    <col min="13" max="13" width="15.28515625" style="32" customWidth="1"/>
    <col min="14" max="14" width="10" style="32" customWidth="1"/>
    <col min="15" max="15" width="11.7109375" style="32" customWidth="1"/>
    <col min="16" max="16" width="14" style="32" customWidth="1"/>
    <col min="17" max="17" width="15" style="32" customWidth="1"/>
    <col min="18" max="18" width="22.42578125" style="32" customWidth="1"/>
    <col min="19" max="16384" width="9.140625" style="32"/>
  </cols>
  <sheetData>
    <row r="1" spans="1:10" x14ac:dyDescent="0.2">
      <c r="A1" s="34"/>
      <c r="B1" s="34"/>
      <c r="C1" s="34" t="s">
        <v>89</v>
      </c>
      <c r="D1" s="148"/>
      <c r="E1" s="148"/>
      <c r="F1" s="148"/>
      <c r="G1" s="148"/>
      <c r="H1" s="148"/>
      <c r="I1" s="148"/>
      <c r="J1" s="31"/>
    </row>
    <row r="2" spans="1:10" ht="13.5" customHeight="1" x14ac:dyDescent="0.2">
      <c r="A2" s="34"/>
      <c r="B2" s="34"/>
      <c r="C2" s="34" t="s">
        <v>86</v>
      </c>
      <c r="D2" s="33"/>
      <c r="E2" s="31"/>
      <c r="F2" s="31"/>
      <c r="G2" s="31"/>
      <c r="H2" s="31"/>
      <c r="I2" s="31"/>
      <c r="J2" s="31"/>
    </row>
    <row r="3" spans="1:10" x14ac:dyDescent="0.2">
      <c r="A3" s="147" t="s">
        <v>73</v>
      </c>
      <c r="B3" s="147"/>
      <c r="C3" s="147"/>
      <c r="D3" s="148"/>
      <c r="E3" s="148"/>
      <c r="F3" s="148"/>
      <c r="G3" s="148"/>
      <c r="H3" s="148"/>
      <c r="I3" s="149"/>
      <c r="J3" s="31"/>
    </row>
    <row r="4" spans="1:10" x14ac:dyDescent="0.2">
      <c r="A4" s="34"/>
      <c r="B4" s="34"/>
      <c r="C4" s="34" t="s">
        <v>142</v>
      </c>
      <c r="D4" s="152"/>
      <c r="E4" s="152"/>
      <c r="F4" s="153" t="s">
        <v>143</v>
      </c>
      <c r="G4" s="153"/>
      <c r="H4" s="35"/>
      <c r="I4" s="31"/>
      <c r="J4" s="31"/>
    </row>
    <row r="5" spans="1:10" x14ac:dyDescent="0.2">
      <c r="A5" s="147" t="s">
        <v>140</v>
      </c>
      <c r="B5" s="147"/>
      <c r="C5" s="147"/>
      <c r="D5" s="151"/>
      <c r="E5" s="151"/>
      <c r="F5" s="151"/>
      <c r="G5" s="151"/>
      <c r="H5" s="151"/>
      <c r="I5" s="148"/>
      <c r="J5" s="31"/>
    </row>
    <row r="6" spans="1:10" x14ac:dyDescent="0.2">
      <c r="A6" s="34"/>
      <c r="B6" s="34"/>
      <c r="C6" s="34"/>
      <c r="D6" s="31"/>
      <c r="E6" s="31"/>
      <c r="F6" s="31"/>
      <c r="G6" s="31"/>
      <c r="H6" s="31"/>
      <c r="I6" s="31"/>
      <c r="J6" s="31"/>
    </row>
    <row r="7" spans="1:10" x14ac:dyDescent="0.2">
      <c r="A7" s="34"/>
      <c r="B7" s="34"/>
      <c r="C7" s="34" t="s">
        <v>90</v>
      </c>
      <c r="D7" s="36"/>
      <c r="E7" s="31"/>
      <c r="F7" s="31"/>
      <c r="G7" s="37" t="s">
        <v>161</v>
      </c>
      <c r="H7" s="36"/>
      <c r="I7" s="31"/>
      <c r="J7" s="31"/>
    </row>
    <row r="8" spans="1:10" ht="6" customHeight="1" x14ac:dyDescent="0.2"/>
    <row r="9" spans="1:10" ht="38.25" x14ac:dyDescent="0.2">
      <c r="A9" s="38" t="s">
        <v>4</v>
      </c>
      <c r="B9" s="150" t="s">
        <v>172</v>
      </c>
      <c r="C9" s="150"/>
      <c r="D9" s="38" t="s">
        <v>1</v>
      </c>
      <c r="E9" s="38" t="s">
        <v>2</v>
      </c>
      <c r="F9" s="38" t="s">
        <v>3</v>
      </c>
      <c r="G9" s="38" t="s">
        <v>88</v>
      </c>
      <c r="H9" s="38" t="s">
        <v>87</v>
      </c>
      <c r="I9" s="38" t="s">
        <v>11</v>
      </c>
      <c r="J9" s="39"/>
    </row>
    <row r="10" spans="1:10" ht="27.75" customHeight="1" x14ac:dyDescent="0.2">
      <c r="A10" s="40">
        <v>4</v>
      </c>
      <c r="B10" s="143" t="s">
        <v>93</v>
      </c>
      <c r="C10" s="143"/>
      <c r="D10" s="143"/>
      <c r="E10" s="143"/>
      <c r="F10" s="143"/>
      <c r="G10" s="69">
        <f>SUM(G11:G20)</f>
        <v>0</v>
      </c>
      <c r="H10" s="69">
        <f>SUM(H11:H20)</f>
        <v>0</v>
      </c>
      <c r="I10" s="41"/>
      <c r="J10" s="42"/>
    </row>
    <row r="11" spans="1:10" x14ac:dyDescent="0.2">
      <c r="A11" s="43" t="s">
        <v>13</v>
      </c>
      <c r="B11" s="139" t="s">
        <v>12</v>
      </c>
      <c r="C11" s="139"/>
      <c r="D11" s="44"/>
      <c r="E11" s="45"/>
      <c r="F11" s="46"/>
      <c r="G11" s="70">
        <f t="shared" ref="G11:G203" si="0">ROUND(E11*F11,2)</f>
        <v>0</v>
      </c>
      <c r="H11" s="70">
        <f t="shared" ref="H11:H75" si="1">ROUND(G11*$D$7,2)</f>
        <v>0</v>
      </c>
      <c r="I11" s="47"/>
      <c r="J11" s="42"/>
    </row>
    <row r="12" spans="1:10" x14ac:dyDescent="0.2">
      <c r="A12" s="43" t="s">
        <v>14</v>
      </c>
      <c r="B12" s="139" t="s">
        <v>12</v>
      </c>
      <c r="C12" s="139"/>
      <c r="D12" s="44"/>
      <c r="E12" s="45"/>
      <c r="F12" s="46"/>
      <c r="G12" s="70">
        <f t="shared" si="0"/>
        <v>0</v>
      </c>
      <c r="H12" s="70">
        <f t="shared" si="1"/>
        <v>0</v>
      </c>
      <c r="I12" s="47"/>
      <c r="J12" s="42"/>
    </row>
    <row r="13" spans="1:10" x14ac:dyDescent="0.2">
      <c r="A13" s="43" t="s">
        <v>15</v>
      </c>
      <c r="B13" s="139" t="s">
        <v>12</v>
      </c>
      <c r="C13" s="139"/>
      <c r="D13" s="44"/>
      <c r="E13" s="45"/>
      <c r="F13" s="46"/>
      <c r="G13" s="70">
        <f t="shared" si="0"/>
        <v>0</v>
      </c>
      <c r="H13" s="70">
        <f t="shared" si="1"/>
        <v>0</v>
      </c>
      <c r="I13" s="47"/>
      <c r="J13" s="42"/>
    </row>
    <row r="14" spans="1:10" x14ac:dyDescent="0.2">
      <c r="A14" s="43" t="s">
        <v>16</v>
      </c>
      <c r="B14" s="139" t="s">
        <v>12</v>
      </c>
      <c r="C14" s="139"/>
      <c r="D14" s="44"/>
      <c r="E14" s="45"/>
      <c r="F14" s="46"/>
      <c r="G14" s="70">
        <f t="shared" si="0"/>
        <v>0</v>
      </c>
      <c r="H14" s="70">
        <f t="shared" si="1"/>
        <v>0</v>
      </c>
      <c r="I14" s="47"/>
      <c r="J14" s="42"/>
    </row>
    <row r="15" spans="1:10" x14ac:dyDescent="0.2">
      <c r="A15" s="43" t="s">
        <v>17</v>
      </c>
      <c r="B15" s="139" t="s">
        <v>12</v>
      </c>
      <c r="C15" s="139"/>
      <c r="D15" s="44"/>
      <c r="E15" s="45"/>
      <c r="F15" s="46"/>
      <c r="G15" s="70">
        <f t="shared" si="0"/>
        <v>0</v>
      </c>
      <c r="H15" s="70">
        <f t="shared" si="1"/>
        <v>0</v>
      </c>
      <c r="I15" s="47"/>
      <c r="J15" s="42"/>
    </row>
    <row r="16" spans="1:10" x14ac:dyDescent="0.2">
      <c r="A16" s="43" t="s">
        <v>18</v>
      </c>
      <c r="B16" s="139" t="s">
        <v>12</v>
      </c>
      <c r="C16" s="139"/>
      <c r="D16" s="44"/>
      <c r="E16" s="45"/>
      <c r="F16" s="46"/>
      <c r="G16" s="70">
        <f t="shared" si="0"/>
        <v>0</v>
      </c>
      <c r="H16" s="70">
        <f t="shared" si="1"/>
        <v>0</v>
      </c>
      <c r="I16" s="47"/>
      <c r="J16" s="42"/>
    </row>
    <row r="17" spans="1:10" x14ac:dyDescent="0.2">
      <c r="A17" s="43" t="s">
        <v>19</v>
      </c>
      <c r="B17" s="139" t="s">
        <v>12</v>
      </c>
      <c r="C17" s="139"/>
      <c r="D17" s="44"/>
      <c r="E17" s="45"/>
      <c r="F17" s="46"/>
      <c r="G17" s="70">
        <f t="shared" si="0"/>
        <v>0</v>
      </c>
      <c r="H17" s="70">
        <f t="shared" si="1"/>
        <v>0</v>
      </c>
      <c r="I17" s="47"/>
      <c r="J17" s="42"/>
    </row>
    <row r="18" spans="1:10" x14ac:dyDescent="0.2">
      <c r="A18" s="43" t="s">
        <v>20</v>
      </c>
      <c r="B18" s="139" t="s">
        <v>12</v>
      </c>
      <c r="C18" s="139"/>
      <c r="D18" s="44"/>
      <c r="E18" s="45"/>
      <c r="F18" s="46"/>
      <c r="G18" s="70">
        <f t="shared" si="0"/>
        <v>0</v>
      </c>
      <c r="H18" s="70">
        <f t="shared" si="1"/>
        <v>0</v>
      </c>
      <c r="I18" s="47"/>
      <c r="J18" s="42"/>
    </row>
    <row r="19" spans="1:10" x14ac:dyDescent="0.2">
      <c r="A19" s="43" t="s">
        <v>21</v>
      </c>
      <c r="B19" s="139" t="s">
        <v>12</v>
      </c>
      <c r="C19" s="139"/>
      <c r="D19" s="44"/>
      <c r="E19" s="45"/>
      <c r="F19" s="46"/>
      <c r="G19" s="70">
        <f t="shared" si="0"/>
        <v>0</v>
      </c>
      <c r="H19" s="70">
        <f t="shared" si="1"/>
        <v>0</v>
      </c>
      <c r="I19" s="47"/>
      <c r="J19" s="42"/>
    </row>
    <row r="20" spans="1:10" x14ac:dyDescent="0.2">
      <c r="A20" s="43" t="s">
        <v>22</v>
      </c>
      <c r="B20" s="139" t="s">
        <v>12</v>
      </c>
      <c r="C20" s="139"/>
      <c r="D20" s="44"/>
      <c r="E20" s="45"/>
      <c r="F20" s="46"/>
      <c r="G20" s="70">
        <f t="shared" si="0"/>
        <v>0</v>
      </c>
      <c r="H20" s="70">
        <f t="shared" si="1"/>
        <v>0</v>
      </c>
      <c r="I20" s="47"/>
      <c r="J20" s="42"/>
    </row>
    <row r="21" spans="1:10" x14ac:dyDescent="0.2">
      <c r="A21" s="40">
        <v>5</v>
      </c>
      <c r="B21" s="143" t="s">
        <v>6</v>
      </c>
      <c r="C21" s="143"/>
      <c r="D21" s="143"/>
      <c r="E21" s="143"/>
      <c r="F21" s="143"/>
      <c r="G21" s="69">
        <f>G22+G33+G44+G60+G76+G127+G198+G204</f>
        <v>0</v>
      </c>
      <c r="H21" s="69">
        <f>H22+H33+H44+H60+H76+H127+H198+H204</f>
        <v>0</v>
      </c>
      <c r="I21" s="41"/>
      <c r="J21" s="42"/>
    </row>
    <row r="22" spans="1:10" x14ac:dyDescent="0.2">
      <c r="A22" s="48" t="s">
        <v>7</v>
      </c>
      <c r="B22" s="144" t="s">
        <v>115</v>
      </c>
      <c r="C22" s="145"/>
      <c r="D22" s="145"/>
      <c r="E22" s="145"/>
      <c r="F22" s="146"/>
      <c r="G22" s="71">
        <f>SUM(G23:G32)</f>
        <v>0</v>
      </c>
      <c r="H22" s="71">
        <f>SUM(H23:H32)</f>
        <v>0</v>
      </c>
      <c r="I22" s="49"/>
      <c r="J22" s="50"/>
    </row>
    <row r="23" spans="1:10" x14ac:dyDescent="0.2">
      <c r="A23" s="43" t="s">
        <v>23</v>
      </c>
      <c r="B23" s="139" t="s">
        <v>54</v>
      </c>
      <c r="C23" s="139"/>
      <c r="D23" s="44"/>
      <c r="E23" s="45"/>
      <c r="F23" s="46"/>
      <c r="G23" s="70">
        <f t="shared" ref="G23:G32" si="2">ROUND(E23*F23,2)</f>
        <v>0</v>
      </c>
      <c r="H23" s="70">
        <f t="shared" si="1"/>
        <v>0</v>
      </c>
      <c r="I23" s="47"/>
      <c r="J23" s="42"/>
    </row>
    <row r="24" spans="1:10" x14ac:dyDescent="0.2">
      <c r="A24" s="43" t="s">
        <v>24</v>
      </c>
      <c r="B24" s="139" t="s">
        <v>54</v>
      </c>
      <c r="C24" s="139"/>
      <c r="D24" s="44"/>
      <c r="E24" s="45"/>
      <c r="F24" s="46"/>
      <c r="G24" s="70">
        <f t="shared" si="2"/>
        <v>0</v>
      </c>
      <c r="H24" s="70">
        <f t="shared" si="1"/>
        <v>0</v>
      </c>
      <c r="I24" s="47"/>
      <c r="J24" s="42"/>
    </row>
    <row r="25" spans="1:10" x14ac:dyDescent="0.2">
      <c r="A25" s="43" t="s">
        <v>25</v>
      </c>
      <c r="B25" s="139" t="s">
        <v>54</v>
      </c>
      <c r="C25" s="139"/>
      <c r="D25" s="44"/>
      <c r="E25" s="45"/>
      <c r="F25" s="46"/>
      <c r="G25" s="70">
        <f t="shared" si="2"/>
        <v>0</v>
      </c>
      <c r="H25" s="70">
        <f t="shared" si="1"/>
        <v>0</v>
      </c>
      <c r="I25" s="47"/>
      <c r="J25" s="42"/>
    </row>
    <row r="26" spans="1:10" x14ac:dyDescent="0.2">
      <c r="A26" s="43" t="s">
        <v>26</v>
      </c>
      <c r="B26" s="139" t="s">
        <v>54</v>
      </c>
      <c r="C26" s="139"/>
      <c r="D26" s="44"/>
      <c r="E26" s="45"/>
      <c r="F26" s="46"/>
      <c r="G26" s="70">
        <f t="shared" si="2"/>
        <v>0</v>
      </c>
      <c r="H26" s="70">
        <f t="shared" si="1"/>
        <v>0</v>
      </c>
      <c r="I26" s="47"/>
      <c r="J26" s="42"/>
    </row>
    <row r="27" spans="1:10" x14ac:dyDescent="0.2">
      <c r="A27" s="43" t="s">
        <v>27</v>
      </c>
      <c r="B27" s="139" t="s">
        <v>54</v>
      </c>
      <c r="C27" s="139"/>
      <c r="D27" s="44"/>
      <c r="E27" s="45"/>
      <c r="F27" s="46"/>
      <c r="G27" s="70">
        <f t="shared" si="2"/>
        <v>0</v>
      </c>
      <c r="H27" s="70">
        <f t="shared" si="1"/>
        <v>0</v>
      </c>
      <c r="I27" s="47"/>
      <c r="J27" s="42"/>
    </row>
    <row r="28" spans="1:10" x14ac:dyDescent="0.2">
      <c r="A28" s="43" t="s">
        <v>28</v>
      </c>
      <c r="B28" s="139" t="s">
        <v>54</v>
      </c>
      <c r="C28" s="139"/>
      <c r="D28" s="44"/>
      <c r="E28" s="45"/>
      <c r="F28" s="46"/>
      <c r="G28" s="70">
        <f t="shared" si="2"/>
        <v>0</v>
      </c>
      <c r="H28" s="70">
        <f t="shared" si="1"/>
        <v>0</v>
      </c>
      <c r="I28" s="47"/>
      <c r="J28" s="42"/>
    </row>
    <row r="29" spans="1:10" x14ac:dyDescent="0.2">
      <c r="A29" s="43" t="s">
        <v>29</v>
      </c>
      <c r="B29" s="139" t="s">
        <v>54</v>
      </c>
      <c r="C29" s="139"/>
      <c r="D29" s="44"/>
      <c r="E29" s="45"/>
      <c r="F29" s="46"/>
      <c r="G29" s="70">
        <f t="shared" si="2"/>
        <v>0</v>
      </c>
      <c r="H29" s="70">
        <f t="shared" si="1"/>
        <v>0</v>
      </c>
      <c r="I29" s="47"/>
      <c r="J29" s="42"/>
    </row>
    <row r="30" spans="1:10" x14ac:dyDescent="0.2">
      <c r="A30" s="43" t="s">
        <v>30</v>
      </c>
      <c r="B30" s="139" t="s">
        <v>54</v>
      </c>
      <c r="C30" s="139"/>
      <c r="D30" s="44"/>
      <c r="E30" s="45"/>
      <c r="F30" s="46"/>
      <c r="G30" s="70">
        <f t="shared" si="2"/>
        <v>0</v>
      </c>
      <c r="H30" s="70">
        <f t="shared" si="1"/>
        <v>0</v>
      </c>
      <c r="I30" s="47"/>
      <c r="J30" s="42"/>
    </row>
    <row r="31" spans="1:10" x14ac:dyDescent="0.2">
      <c r="A31" s="43" t="s">
        <v>31</v>
      </c>
      <c r="B31" s="139" t="s">
        <v>54</v>
      </c>
      <c r="C31" s="139"/>
      <c r="D31" s="44"/>
      <c r="E31" s="45"/>
      <c r="F31" s="46"/>
      <c r="G31" s="70">
        <f t="shared" si="2"/>
        <v>0</v>
      </c>
      <c r="H31" s="70">
        <f t="shared" si="1"/>
        <v>0</v>
      </c>
      <c r="I31" s="47"/>
      <c r="J31" s="42"/>
    </row>
    <row r="32" spans="1:10" x14ac:dyDescent="0.2">
      <c r="A32" s="43" t="s">
        <v>32</v>
      </c>
      <c r="B32" s="139" t="s">
        <v>54</v>
      </c>
      <c r="C32" s="139"/>
      <c r="D32" s="44"/>
      <c r="E32" s="45"/>
      <c r="F32" s="46"/>
      <c r="G32" s="70">
        <f t="shared" si="2"/>
        <v>0</v>
      </c>
      <c r="H32" s="70">
        <f t="shared" si="1"/>
        <v>0</v>
      </c>
      <c r="I32" s="47"/>
      <c r="J32" s="42"/>
    </row>
    <row r="33" spans="1:10" x14ac:dyDescent="0.2">
      <c r="A33" s="48" t="s">
        <v>8</v>
      </c>
      <c r="B33" s="144" t="s">
        <v>74</v>
      </c>
      <c r="C33" s="145"/>
      <c r="D33" s="145"/>
      <c r="E33" s="145"/>
      <c r="F33" s="146"/>
      <c r="G33" s="71">
        <f>SUM(G34:G43)</f>
        <v>0</v>
      </c>
      <c r="H33" s="71">
        <f>SUM(H34:H43)</f>
        <v>0</v>
      </c>
      <c r="I33" s="49"/>
      <c r="J33" s="50"/>
    </row>
    <row r="34" spans="1:10" x14ac:dyDescent="0.2">
      <c r="A34" s="43" t="s">
        <v>33</v>
      </c>
      <c r="B34" s="139" t="s">
        <v>54</v>
      </c>
      <c r="C34" s="139"/>
      <c r="D34" s="44"/>
      <c r="E34" s="45"/>
      <c r="F34" s="46"/>
      <c r="G34" s="70">
        <f t="shared" ref="G34:G43" si="3">ROUND(E34*F34,2)</f>
        <v>0</v>
      </c>
      <c r="H34" s="70">
        <f t="shared" si="1"/>
        <v>0</v>
      </c>
      <c r="I34" s="47"/>
      <c r="J34" s="42"/>
    </row>
    <row r="35" spans="1:10" x14ac:dyDescent="0.2">
      <c r="A35" s="43" t="s">
        <v>34</v>
      </c>
      <c r="B35" s="139" t="s">
        <v>54</v>
      </c>
      <c r="C35" s="139"/>
      <c r="D35" s="44"/>
      <c r="E35" s="45"/>
      <c r="F35" s="46"/>
      <c r="G35" s="70">
        <f t="shared" si="3"/>
        <v>0</v>
      </c>
      <c r="H35" s="70">
        <f t="shared" si="1"/>
        <v>0</v>
      </c>
      <c r="I35" s="47"/>
      <c r="J35" s="42"/>
    </row>
    <row r="36" spans="1:10" x14ac:dyDescent="0.2">
      <c r="A36" s="43" t="s">
        <v>35</v>
      </c>
      <c r="B36" s="139" t="s">
        <v>54</v>
      </c>
      <c r="C36" s="139"/>
      <c r="D36" s="44"/>
      <c r="E36" s="45"/>
      <c r="F36" s="46"/>
      <c r="G36" s="70">
        <f t="shared" si="3"/>
        <v>0</v>
      </c>
      <c r="H36" s="70">
        <f t="shared" si="1"/>
        <v>0</v>
      </c>
      <c r="I36" s="47"/>
      <c r="J36" s="42"/>
    </row>
    <row r="37" spans="1:10" x14ac:dyDescent="0.2">
      <c r="A37" s="43" t="s">
        <v>36</v>
      </c>
      <c r="B37" s="139" t="s">
        <v>54</v>
      </c>
      <c r="C37" s="139"/>
      <c r="D37" s="44"/>
      <c r="E37" s="45"/>
      <c r="F37" s="46"/>
      <c r="G37" s="70">
        <f t="shared" si="3"/>
        <v>0</v>
      </c>
      <c r="H37" s="70">
        <f t="shared" si="1"/>
        <v>0</v>
      </c>
      <c r="I37" s="47"/>
      <c r="J37" s="42"/>
    </row>
    <row r="38" spans="1:10" x14ac:dyDescent="0.2">
      <c r="A38" s="43" t="s">
        <v>37</v>
      </c>
      <c r="B38" s="139" t="s">
        <v>54</v>
      </c>
      <c r="C38" s="139"/>
      <c r="D38" s="44"/>
      <c r="E38" s="45"/>
      <c r="F38" s="46"/>
      <c r="G38" s="70">
        <f t="shared" si="3"/>
        <v>0</v>
      </c>
      <c r="H38" s="70">
        <f t="shared" si="1"/>
        <v>0</v>
      </c>
      <c r="I38" s="47"/>
      <c r="J38" s="42"/>
    </row>
    <row r="39" spans="1:10" x14ac:dyDescent="0.2">
      <c r="A39" s="43" t="s">
        <v>38</v>
      </c>
      <c r="B39" s="139" t="s">
        <v>54</v>
      </c>
      <c r="C39" s="139"/>
      <c r="D39" s="44"/>
      <c r="E39" s="45"/>
      <c r="F39" s="46"/>
      <c r="G39" s="70">
        <f t="shared" si="3"/>
        <v>0</v>
      </c>
      <c r="H39" s="70">
        <f t="shared" si="1"/>
        <v>0</v>
      </c>
      <c r="I39" s="47"/>
      <c r="J39" s="42"/>
    </row>
    <row r="40" spans="1:10" x14ac:dyDescent="0.2">
      <c r="A40" s="43" t="s">
        <v>39</v>
      </c>
      <c r="B40" s="139" t="s">
        <v>54</v>
      </c>
      <c r="C40" s="139"/>
      <c r="D40" s="44"/>
      <c r="E40" s="45"/>
      <c r="F40" s="46"/>
      <c r="G40" s="70">
        <f t="shared" si="3"/>
        <v>0</v>
      </c>
      <c r="H40" s="70">
        <f t="shared" si="1"/>
        <v>0</v>
      </c>
      <c r="I40" s="47"/>
      <c r="J40" s="42"/>
    </row>
    <row r="41" spans="1:10" x14ac:dyDescent="0.2">
      <c r="A41" s="43" t="s">
        <v>40</v>
      </c>
      <c r="B41" s="139" t="s">
        <v>54</v>
      </c>
      <c r="C41" s="139"/>
      <c r="D41" s="44"/>
      <c r="E41" s="45"/>
      <c r="F41" s="46"/>
      <c r="G41" s="70">
        <f t="shared" si="3"/>
        <v>0</v>
      </c>
      <c r="H41" s="70">
        <f t="shared" si="1"/>
        <v>0</v>
      </c>
      <c r="I41" s="47"/>
      <c r="J41" s="42"/>
    </row>
    <row r="42" spans="1:10" x14ac:dyDescent="0.2">
      <c r="A42" s="43" t="s">
        <v>41</v>
      </c>
      <c r="B42" s="139" t="s">
        <v>54</v>
      </c>
      <c r="C42" s="139"/>
      <c r="D42" s="44"/>
      <c r="E42" s="45"/>
      <c r="F42" s="46"/>
      <c r="G42" s="70">
        <f t="shared" si="3"/>
        <v>0</v>
      </c>
      <c r="H42" s="70">
        <f t="shared" si="1"/>
        <v>0</v>
      </c>
      <c r="I42" s="47"/>
      <c r="J42" s="42"/>
    </row>
    <row r="43" spans="1:10" x14ac:dyDescent="0.2">
      <c r="A43" s="43" t="s">
        <v>42</v>
      </c>
      <c r="B43" s="139" t="s">
        <v>54</v>
      </c>
      <c r="C43" s="139"/>
      <c r="D43" s="44"/>
      <c r="E43" s="45"/>
      <c r="F43" s="46"/>
      <c r="G43" s="70">
        <f t="shared" si="3"/>
        <v>0</v>
      </c>
      <c r="H43" s="70">
        <f t="shared" si="1"/>
        <v>0</v>
      </c>
      <c r="I43" s="47"/>
      <c r="J43" s="42"/>
    </row>
    <row r="44" spans="1:10" ht="25.5" customHeight="1" x14ac:dyDescent="0.2">
      <c r="A44" s="48" t="s">
        <v>9</v>
      </c>
      <c r="B44" s="144" t="s">
        <v>171</v>
      </c>
      <c r="C44" s="145"/>
      <c r="D44" s="145"/>
      <c r="E44" s="145"/>
      <c r="F44" s="146"/>
      <c r="G44" s="71">
        <f>SUM(G45:G61)</f>
        <v>0</v>
      </c>
      <c r="H44" s="71">
        <f>SUM(H45:H61)</f>
        <v>0</v>
      </c>
      <c r="I44" s="49"/>
      <c r="J44" s="50"/>
    </row>
    <row r="45" spans="1:10" x14ac:dyDescent="0.2">
      <c r="A45" s="43" t="s">
        <v>44</v>
      </c>
      <c r="B45" s="139" t="s">
        <v>12</v>
      </c>
      <c r="C45" s="139"/>
      <c r="D45" s="44"/>
      <c r="E45" s="45"/>
      <c r="F45" s="46"/>
      <c r="G45" s="70">
        <f t="shared" ref="G45:G59" si="4">ROUND(E45*F45,2)</f>
        <v>0</v>
      </c>
      <c r="H45" s="70">
        <f t="shared" ref="H45:H59" si="5">ROUND(G45*$D$7,2)</f>
        <v>0</v>
      </c>
      <c r="I45" s="47"/>
      <c r="J45" s="42"/>
    </row>
    <row r="46" spans="1:10" x14ac:dyDescent="0.2">
      <c r="A46" s="43" t="s">
        <v>45</v>
      </c>
      <c r="B46" s="139" t="s">
        <v>12</v>
      </c>
      <c r="C46" s="139"/>
      <c r="D46" s="44"/>
      <c r="E46" s="45"/>
      <c r="F46" s="46"/>
      <c r="G46" s="70">
        <f t="shared" si="4"/>
        <v>0</v>
      </c>
      <c r="H46" s="70">
        <f t="shared" si="5"/>
        <v>0</v>
      </c>
      <c r="I46" s="47"/>
      <c r="J46" s="42"/>
    </row>
    <row r="47" spans="1:10" x14ac:dyDescent="0.2">
      <c r="A47" s="43" t="s">
        <v>46</v>
      </c>
      <c r="B47" s="139" t="s">
        <v>12</v>
      </c>
      <c r="C47" s="139"/>
      <c r="D47" s="44"/>
      <c r="E47" s="45"/>
      <c r="F47" s="46"/>
      <c r="G47" s="70">
        <f t="shared" si="4"/>
        <v>0</v>
      </c>
      <c r="H47" s="70">
        <f t="shared" si="5"/>
        <v>0</v>
      </c>
      <c r="I47" s="47"/>
      <c r="J47" s="42"/>
    </row>
    <row r="48" spans="1:10" x14ac:dyDescent="0.2">
      <c r="A48" s="43" t="s">
        <v>47</v>
      </c>
      <c r="B48" s="139" t="s">
        <v>12</v>
      </c>
      <c r="C48" s="139"/>
      <c r="D48" s="44"/>
      <c r="E48" s="45"/>
      <c r="F48" s="46"/>
      <c r="G48" s="70">
        <f t="shared" si="4"/>
        <v>0</v>
      </c>
      <c r="H48" s="70">
        <f t="shared" si="5"/>
        <v>0</v>
      </c>
      <c r="I48" s="47"/>
      <c r="J48" s="42"/>
    </row>
    <row r="49" spans="1:19" x14ac:dyDescent="0.2">
      <c r="A49" s="43" t="s">
        <v>48</v>
      </c>
      <c r="B49" s="139" t="s">
        <v>12</v>
      </c>
      <c r="C49" s="139"/>
      <c r="D49" s="44"/>
      <c r="E49" s="45"/>
      <c r="F49" s="46"/>
      <c r="G49" s="70">
        <f t="shared" si="4"/>
        <v>0</v>
      </c>
      <c r="H49" s="70">
        <f t="shared" si="5"/>
        <v>0</v>
      </c>
      <c r="I49" s="47"/>
      <c r="J49" s="42"/>
    </row>
    <row r="50" spans="1:19" x14ac:dyDescent="0.2">
      <c r="A50" s="43" t="s">
        <v>49</v>
      </c>
      <c r="B50" s="139" t="s">
        <v>12</v>
      </c>
      <c r="C50" s="139"/>
      <c r="D50" s="44"/>
      <c r="E50" s="45"/>
      <c r="F50" s="46"/>
      <c r="G50" s="70">
        <f t="shared" si="4"/>
        <v>0</v>
      </c>
      <c r="H50" s="70">
        <f t="shared" si="5"/>
        <v>0</v>
      </c>
      <c r="I50" s="47"/>
      <c r="J50" s="42"/>
    </row>
    <row r="51" spans="1:19" x14ac:dyDescent="0.2">
      <c r="A51" s="43" t="s">
        <v>50</v>
      </c>
      <c r="B51" s="139" t="s">
        <v>12</v>
      </c>
      <c r="C51" s="139"/>
      <c r="D51" s="44"/>
      <c r="E51" s="45"/>
      <c r="F51" s="46"/>
      <c r="G51" s="70">
        <f t="shared" si="4"/>
        <v>0</v>
      </c>
      <c r="H51" s="70">
        <f t="shared" si="5"/>
        <v>0</v>
      </c>
      <c r="I51" s="47"/>
      <c r="J51" s="42"/>
    </row>
    <row r="52" spans="1:19" x14ac:dyDescent="0.2">
      <c r="A52" s="43" t="s">
        <v>51</v>
      </c>
      <c r="B52" s="139" t="s">
        <v>12</v>
      </c>
      <c r="C52" s="139"/>
      <c r="D52" s="44"/>
      <c r="E52" s="45"/>
      <c r="F52" s="46"/>
      <c r="G52" s="70">
        <f t="shared" si="4"/>
        <v>0</v>
      </c>
      <c r="H52" s="70">
        <f t="shared" si="5"/>
        <v>0</v>
      </c>
      <c r="I52" s="47"/>
      <c r="J52" s="42"/>
    </row>
    <row r="53" spans="1:19" x14ac:dyDescent="0.2">
      <c r="A53" s="43" t="s">
        <v>52</v>
      </c>
      <c r="B53" s="139" t="s">
        <v>12</v>
      </c>
      <c r="C53" s="139"/>
      <c r="D53" s="44"/>
      <c r="E53" s="45"/>
      <c r="F53" s="46"/>
      <c r="G53" s="70">
        <f t="shared" si="4"/>
        <v>0</v>
      </c>
      <c r="H53" s="70">
        <f t="shared" si="5"/>
        <v>0</v>
      </c>
      <c r="I53" s="47"/>
      <c r="J53" s="42"/>
    </row>
    <row r="54" spans="1:19" x14ac:dyDescent="0.2">
      <c r="A54" s="43" t="s">
        <v>53</v>
      </c>
      <c r="B54" s="139" t="s">
        <v>12</v>
      </c>
      <c r="C54" s="139"/>
      <c r="D54" s="44"/>
      <c r="E54" s="45"/>
      <c r="F54" s="46"/>
      <c r="G54" s="70">
        <f t="shared" si="4"/>
        <v>0</v>
      </c>
      <c r="H54" s="70">
        <f t="shared" si="5"/>
        <v>0</v>
      </c>
      <c r="I54" s="47"/>
      <c r="J54" s="42"/>
    </row>
    <row r="55" spans="1:19" x14ac:dyDescent="0.2">
      <c r="A55" s="43" t="s">
        <v>94</v>
      </c>
      <c r="B55" s="139" t="s">
        <v>12</v>
      </c>
      <c r="C55" s="139"/>
      <c r="D55" s="44"/>
      <c r="E55" s="45"/>
      <c r="F55" s="46"/>
      <c r="G55" s="70">
        <f t="shared" si="4"/>
        <v>0</v>
      </c>
      <c r="H55" s="70">
        <f t="shared" si="5"/>
        <v>0</v>
      </c>
      <c r="I55" s="47"/>
      <c r="J55" s="42"/>
    </row>
    <row r="56" spans="1:19" x14ac:dyDescent="0.2">
      <c r="A56" s="43" t="s">
        <v>95</v>
      </c>
      <c r="B56" s="139" t="s">
        <v>12</v>
      </c>
      <c r="C56" s="139"/>
      <c r="D56" s="44"/>
      <c r="E56" s="45"/>
      <c r="F56" s="46"/>
      <c r="G56" s="70">
        <f t="shared" si="4"/>
        <v>0</v>
      </c>
      <c r="H56" s="70">
        <f t="shared" si="5"/>
        <v>0</v>
      </c>
      <c r="I56" s="47"/>
      <c r="J56" s="42"/>
    </row>
    <row r="57" spans="1:19" x14ac:dyDescent="0.2">
      <c r="A57" s="43" t="s">
        <v>96</v>
      </c>
      <c r="B57" s="139" t="s">
        <v>12</v>
      </c>
      <c r="C57" s="139"/>
      <c r="D57" s="44"/>
      <c r="E57" s="45"/>
      <c r="F57" s="46"/>
      <c r="G57" s="70">
        <f t="shared" si="4"/>
        <v>0</v>
      </c>
      <c r="H57" s="70">
        <f t="shared" si="5"/>
        <v>0</v>
      </c>
      <c r="I57" s="47"/>
      <c r="J57" s="42"/>
    </row>
    <row r="58" spans="1:19" x14ac:dyDescent="0.2">
      <c r="A58" s="43" t="s">
        <v>97</v>
      </c>
      <c r="B58" s="139" t="s">
        <v>12</v>
      </c>
      <c r="C58" s="139"/>
      <c r="D58" s="44"/>
      <c r="E58" s="45"/>
      <c r="F58" s="46"/>
      <c r="G58" s="70">
        <f t="shared" si="4"/>
        <v>0</v>
      </c>
      <c r="H58" s="70">
        <f t="shared" si="5"/>
        <v>0</v>
      </c>
      <c r="I58" s="47"/>
      <c r="J58" s="42"/>
    </row>
    <row r="59" spans="1:19" x14ac:dyDescent="0.2">
      <c r="A59" s="43" t="s">
        <v>98</v>
      </c>
      <c r="B59" s="139" t="s">
        <v>12</v>
      </c>
      <c r="C59" s="139"/>
      <c r="D59" s="44"/>
      <c r="E59" s="45"/>
      <c r="F59" s="46"/>
      <c r="G59" s="70">
        <f t="shared" si="4"/>
        <v>0</v>
      </c>
      <c r="H59" s="70">
        <f t="shared" si="5"/>
        <v>0</v>
      </c>
      <c r="I59" s="47"/>
      <c r="J59" s="42"/>
    </row>
    <row r="60" spans="1:19" ht="51.75" customHeight="1" x14ac:dyDescent="0.2">
      <c r="A60" s="48" t="s">
        <v>10</v>
      </c>
      <c r="B60" s="144" t="s">
        <v>116</v>
      </c>
      <c r="C60" s="145"/>
      <c r="D60" s="145"/>
      <c r="E60" s="145"/>
      <c r="F60" s="146"/>
      <c r="G60" s="71">
        <f>SUM(G61:G75)</f>
        <v>0</v>
      </c>
      <c r="H60" s="71">
        <f>SUM(H61:H75)</f>
        <v>0</v>
      </c>
      <c r="I60" s="49"/>
      <c r="J60" s="42"/>
      <c r="K60" s="51" t="s">
        <v>118</v>
      </c>
      <c r="L60" s="51" t="s">
        <v>119</v>
      </c>
      <c r="M60" s="51" t="s">
        <v>120</v>
      </c>
      <c r="N60" s="51" t="s">
        <v>121</v>
      </c>
      <c r="O60" s="51" t="s">
        <v>122</v>
      </c>
      <c r="P60" s="51" t="s">
        <v>123</v>
      </c>
      <c r="Q60" s="51" t="s">
        <v>124</v>
      </c>
      <c r="R60" s="51" t="s">
        <v>125</v>
      </c>
    </row>
    <row r="61" spans="1:19" x14ac:dyDescent="0.2">
      <c r="A61" s="43" t="s">
        <v>55</v>
      </c>
      <c r="B61" s="139" t="s">
        <v>117</v>
      </c>
      <c r="C61" s="139"/>
      <c r="D61" s="44"/>
      <c r="E61" s="74">
        <v>1</v>
      </c>
      <c r="F61" s="70">
        <f>R61</f>
        <v>0</v>
      </c>
      <c r="G61" s="70">
        <f t="shared" ref="G61:G75" si="6">ROUND(E61*F61,2)</f>
        <v>0</v>
      </c>
      <c r="H61" s="70">
        <f t="shared" si="1"/>
        <v>0</v>
      </c>
      <c r="I61" s="47"/>
      <c r="J61" s="42"/>
      <c r="K61" s="52"/>
      <c r="L61" s="53"/>
      <c r="M61" s="53"/>
      <c r="N61" s="53"/>
      <c r="O61" s="73" t="str">
        <f>IFERROR(ROUND((L61-N61)/M61,2),"0")</f>
        <v>0</v>
      </c>
      <c r="P61" s="53"/>
      <c r="Q61" s="55"/>
      <c r="R61" s="73">
        <f>O61*P61*Q61</f>
        <v>0</v>
      </c>
      <c r="S61" s="77" t="str">
        <f ca="1">IF(K61=0," ",IF(K61+(M61*30.5)&lt;TODAY(),"DĖMESIO! Patikrinkite, ar nurodytas turtas dar nėra nudėvėtas, amortizuotas"," "))</f>
        <v xml:space="preserve"> </v>
      </c>
    </row>
    <row r="62" spans="1:19" x14ac:dyDescent="0.2">
      <c r="A62" s="43" t="s">
        <v>56</v>
      </c>
      <c r="B62" s="139" t="s">
        <v>117</v>
      </c>
      <c r="C62" s="139"/>
      <c r="D62" s="44"/>
      <c r="E62" s="74">
        <v>1</v>
      </c>
      <c r="F62" s="70">
        <f t="shared" ref="F62:F75" si="7">R62</f>
        <v>0</v>
      </c>
      <c r="G62" s="70">
        <f t="shared" si="6"/>
        <v>0</v>
      </c>
      <c r="H62" s="70">
        <f t="shared" si="1"/>
        <v>0</v>
      </c>
      <c r="I62" s="47"/>
      <c r="J62" s="42"/>
      <c r="K62" s="52"/>
      <c r="L62" s="53"/>
      <c r="M62" s="53"/>
      <c r="N62" s="53"/>
      <c r="O62" s="73" t="str">
        <f t="shared" ref="O62:O75" si="8">IFERROR(ROUND((L62-N62)/M62,2),"0")</f>
        <v>0</v>
      </c>
      <c r="P62" s="53"/>
      <c r="Q62" s="55"/>
      <c r="R62" s="73">
        <f t="shared" ref="R62:R75" si="9">O62*P62*Q62</f>
        <v>0</v>
      </c>
      <c r="S62" s="77" t="str">
        <f t="shared" ref="S62:S75" ca="1" si="10">IF(K62=0," ",IF(K62+(M62*30.5)&lt;TODAY(),"DĖMESIO! Patikrinkite, ar nurodytas turtas dar nėra nudėvėtas, amortizuotas"," "))</f>
        <v xml:space="preserve"> </v>
      </c>
    </row>
    <row r="63" spans="1:19" x14ac:dyDescent="0.2">
      <c r="A63" s="43" t="s">
        <v>57</v>
      </c>
      <c r="B63" s="139" t="s">
        <v>117</v>
      </c>
      <c r="C63" s="139"/>
      <c r="D63" s="44"/>
      <c r="E63" s="74">
        <v>1</v>
      </c>
      <c r="F63" s="70">
        <f t="shared" si="7"/>
        <v>0</v>
      </c>
      <c r="G63" s="70">
        <f t="shared" si="6"/>
        <v>0</v>
      </c>
      <c r="H63" s="70">
        <f t="shared" si="1"/>
        <v>0</v>
      </c>
      <c r="I63" s="47"/>
      <c r="J63" s="42"/>
      <c r="K63" s="52"/>
      <c r="L63" s="53"/>
      <c r="M63" s="53"/>
      <c r="N63" s="53"/>
      <c r="O63" s="73" t="str">
        <f t="shared" si="8"/>
        <v>0</v>
      </c>
      <c r="P63" s="53"/>
      <c r="Q63" s="55"/>
      <c r="R63" s="73">
        <f t="shared" si="9"/>
        <v>0</v>
      </c>
      <c r="S63" s="77" t="str">
        <f t="shared" ca="1" si="10"/>
        <v xml:space="preserve"> </v>
      </c>
    </row>
    <row r="64" spans="1:19" x14ac:dyDescent="0.2">
      <c r="A64" s="43" t="s">
        <v>58</v>
      </c>
      <c r="B64" s="139" t="s">
        <v>117</v>
      </c>
      <c r="C64" s="139"/>
      <c r="D64" s="44"/>
      <c r="E64" s="74">
        <v>1</v>
      </c>
      <c r="F64" s="70">
        <f t="shared" si="7"/>
        <v>0</v>
      </c>
      <c r="G64" s="70">
        <f t="shared" si="6"/>
        <v>0</v>
      </c>
      <c r="H64" s="70">
        <f t="shared" si="1"/>
        <v>0</v>
      </c>
      <c r="I64" s="47"/>
      <c r="J64" s="42"/>
      <c r="K64" s="52"/>
      <c r="L64" s="53"/>
      <c r="M64" s="53"/>
      <c r="N64" s="53"/>
      <c r="O64" s="73" t="str">
        <f t="shared" si="8"/>
        <v>0</v>
      </c>
      <c r="P64" s="53"/>
      <c r="Q64" s="55"/>
      <c r="R64" s="73">
        <f t="shared" si="9"/>
        <v>0</v>
      </c>
      <c r="S64" s="77" t="str">
        <f t="shared" ca="1" si="10"/>
        <v xml:space="preserve"> </v>
      </c>
    </row>
    <row r="65" spans="1:19" x14ac:dyDescent="0.2">
      <c r="A65" s="43" t="s">
        <v>59</v>
      </c>
      <c r="B65" s="139" t="s">
        <v>117</v>
      </c>
      <c r="C65" s="139"/>
      <c r="D65" s="44"/>
      <c r="E65" s="74">
        <v>1</v>
      </c>
      <c r="F65" s="70">
        <f t="shared" si="7"/>
        <v>0</v>
      </c>
      <c r="G65" s="70">
        <f t="shared" si="6"/>
        <v>0</v>
      </c>
      <c r="H65" s="70">
        <f t="shared" si="1"/>
        <v>0</v>
      </c>
      <c r="I65" s="47"/>
      <c r="J65" s="42"/>
      <c r="K65" s="52"/>
      <c r="L65" s="53"/>
      <c r="M65" s="53"/>
      <c r="N65" s="53"/>
      <c r="O65" s="73" t="str">
        <f t="shared" si="8"/>
        <v>0</v>
      </c>
      <c r="P65" s="53"/>
      <c r="Q65" s="55"/>
      <c r="R65" s="73">
        <f t="shared" si="9"/>
        <v>0</v>
      </c>
      <c r="S65" s="77" t="str">
        <f t="shared" ca="1" si="10"/>
        <v xml:space="preserve"> </v>
      </c>
    </row>
    <row r="66" spans="1:19" x14ac:dyDescent="0.2">
      <c r="A66" s="43" t="s">
        <v>60</v>
      </c>
      <c r="B66" s="139" t="s">
        <v>117</v>
      </c>
      <c r="C66" s="139"/>
      <c r="D66" s="44"/>
      <c r="E66" s="74">
        <v>1</v>
      </c>
      <c r="F66" s="70">
        <f t="shared" si="7"/>
        <v>0</v>
      </c>
      <c r="G66" s="70">
        <f t="shared" si="6"/>
        <v>0</v>
      </c>
      <c r="H66" s="70">
        <f t="shared" si="1"/>
        <v>0</v>
      </c>
      <c r="I66" s="47"/>
      <c r="J66" s="42"/>
      <c r="K66" s="52"/>
      <c r="L66" s="53"/>
      <c r="M66" s="53"/>
      <c r="N66" s="53"/>
      <c r="O66" s="73" t="str">
        <f t="shared" si="8"/>
        <v>0</v>
      </c>
      <c r="P66" s="53"/>
      <c r="Q66" s="55"/>
      <c r="R66" s="73">
        <f t="shared" si="9"/>
        <v>0</v>
      </c>
      <c r="S66" s="77" t="str">
        <f t="shared" ca="1" si="10"/>
        <v xml:space="preserve"> </v>
      </c>
    </row>
    <row r="67" spans="1:19" x14ac:dyDescent="0.2">
      <c r="A67" s="43" t="s">
        <v>61</v>
      </c>
      <c r="B67" s="139" t="s">
        <v>117</v>
      </c>
      <c r="C67" s="139"/>
      <c r="D67" s="44"/>
      <c r="E67" s="74">
        <v>1</v>
      </c>
      <c r="F67" s="70">
        <f t="shared" si="7"/>
        <v>0</v>
      </c>
      <c r="G67" s="70">
        <f t="shared" si="6"/>
        <v>0</v>
      </c>
      <c r="H67" s="70">
        <f t="shared" si="1"/>
        <v>0</v>
      </c>
      <c r="I67" s="47"/>
      <c r="J67" s="42"/>
      <c r="K67" s="52"/>
      <c r="L67" s="53"/>
      <c r="M67" s="53"/>
      <c r="N67" s="53"/>
      <c r="O67" s="73" t="str">
        <f t="shared" si="8"/>
        <v>0</v>
      </c>
      <c r="P67" s="53"/>
      <c r="Q67" s="55"/>
      <c r="R67" s="73">
        <f t="shared" si="9"/>
        <v>0</v>
      </c>
      <c r="S67" s="77" t="str">
        <f t="shared" ca="1" si="10"/>
        <v xml:space="preserve"> </v>
      </c>
    </row>
    <row r="68" spans="1:19" x14ac:dyDescent="0.2">
      <c r="A68" s="43" t="s">
        <v>62</v>
      </c>
      <c r="B68" s="139" t="s">
        <v>117</v>
      </c>
      <c r="C68" s="139"/>
      <c r="D68" s="44"/>
      <c r="E68" s="74">
        <v>1</v>
      </c>
      <c r="F68" s="70">
        <f t="shared" si="7"/>
        <v>0</v>
      </c>
      <c r="G68" s="70">
        <f t="shared" si="6"/>
        <v>0</v>
      </c>
      <c r="H68" s="70">
        <f t="shared" si="1"/>
        <v>0</v>
      </c>
      <c r="I68" s="47"/>
      <c r="J68" s="42"/>
      <c r="K68" s="52"/>
      <c r="L68" s="53"/>
      <c r="M68" s="53"/>
      <c r="N68" s="53"/>
      <c r="O68" s="73" t="str">
        <f t="shared" si="8"/>
        <v>0</v>
      </c>
      <c r="P68" s="53"/>
      <c r="Q68" s="55"/>
      <c r="R68" s="73">
        <f t="shared" si="9"/>
        <v>0</v>
      </c>
      <c r="S68" s="77" t="str">
        <f t="shared" ca="1" si="10"/>
        <v xml:space="preserve"> </v>
      </c>
    </row>
    <row r="69" spans="1:19" x14ac:dyDescent="0.2">
      <c r="A69" s="43" t="s">
        <v>63</v>
      </c>
      <c r="B69" s="139" t="s">
        <v>117</v>
      </c>
      <c r="C69" s="139"/>
      <c r="D69" s="44"/>
      <c r="E69" s="74">
        <v>1</v>
      </c>
      <c r="F69" s="70">
        <f t="shared" si="7"/>
        <v>0</v>
      </c>
      <c r="G69" s="70">
        <f t="shared" si="6"/>
        <v>0</v>
      </c>
      <c r="H69" s="70">
        <f t="shared" si="1"/>
        <v>0</v>
      </c>
      <c r="I69" s="47"/>
      <c r="J69" s="42"/>
      <c r="K69" s="52"/>
      <c r="L69" s="53"/>
      <c r="M69" s="53"/>
      <c r="N69" s="53"/>
      <c r="O69" s="73" t="str">
        <f t="shared" si="8"/>
        <v>0</v>
      </c>
      <c r="P69" s="53"/>
      <c r="Q69" s="55"/>
      <c r="R69" s="73">
        <f t="shared" si="9"/>
        <v>0</v>
      </c>
      <c r="S69" s="77" t="str">
        <f t="shared" ca="1" si="10"/>
        <v xml:space="preserve"> </v>
      </c>
    </row>
    <row r="70" spans="1:19" x14ac:dyDescent="0.2">
      <c r="A70" s="43" t="s">
        <v>64</v>
      </c>
      <c r="B70" s="139" t="s">
        <v>117</v>
      </c>
      <c r="C70" s="139"/>
      <c r="D70" s="44"/>
      <c r="E70" s="74">
        <v>1</v>
      </c>
      <c r="F70" s="70">
        <f t="shared" si="7"/>
        <v>0</v>
      </c>
      <c r="G70" s="70">
        <f t="shared" si="6"/>
        <v>0</v>
      </c>
      <c r="H70" s="70">
        <f t="shared" si="1"/>
        <v>0</v>
      </c>
      <c r="I70" s="47"/>
      <c r="J70" s="42"/>
      <c r="K70" s="52"/>
      <c r="L70" s="53"/>
      <c r="M70" s="53"/>
      <c r="N70" s="53"/>
      <c r="O70" s="73" t="str">
        <f t="shared" si="8"/>
        <v>0</v>
      </c>
      <c r="P70" s="53"/>
      <c r="Q70" s="55"/>
      <c r="R70" s="73">
        <f t="shared" si="9"/>
        <v>0</v>
      </c>
      <c r="S70" s="77" t="str">
        <f t="shared" ca="1" si="10"/>
        <v xml:space="preserve"> </v>
      </c>
    </row>
    <row r="71" spans="1:19" x14ac:dyDescent="0.2">
      <c r="A71" s="43" t="s">
        <v>133</v>
      </c>
      <c r="B71" s="139" t="s">
        <v>117</v>
      </c>
      <c r="C71" s="139"/>
      <c r="D71" s="44"/>
      <c r="E71" s="74">
        <v>1</v>
      </c>
      <c r="F71" s="70">
        <f t="shared" si="7"/>
        <v>0</v>
      </c>
      <c r="G71" s="70">
        <f t="shared" si="6"/>
        <v>0</v>
      </c>
      <c r="H71" s="70">
        <f t="shared" si="1"/>
        <v>0</v>
      </c>
      <c r="I71" s="47"/>
      <c r="J71" s="42"/>
      <c r="K71" s="52"/>
      <c r="L71" s="53"/>
      <c r="M71" s="53"/>
      <c r="N71" s="53"/>
      <c r="O71" s="73" t="str">
        <f t="shared" si="8"/>
        <v>0</v>
      </c>
      <c r="P71" s="53"/>
      <c r="Q71" s="55"/>
      <c r="R71" s="73">
        <f t="shared" si="9"/>
        <v>0</v>
      </c>
      <c r="S71" s="77" t="str">
        <f t="shared" ca="1" si="10"/>
        <v xml:space="preserve"> </v>
      </c>
    </row>
    <row r="72" spans="1:19" x14ac:dyDescent="0.2">
      <c r="A72" s="43" t="s">
        <v>134</v>
      </c>
      <c r="B72" s="139" t="s">
        <v>117</v>
      </c>
      <c r="C72" s="139"/>
      <c r="D72" s="44"/>
      <c r="E72" s="74">
        <v>1</v>
      </c>
      <c r="F72" s="70">
        <f t="shared" si="7"/>
        <v>0</v>
      </c>
      <c r="G72" s="70">
        <f t="shared" si="6"/>
        <v>0</v>
      </c>
      <c r="H72" s="70">
        <f t="shared" si="1"/>
        <v>0</v>
      </c>
      <c r="I72" s="47"/>
      <c r="J72" s="42"/>
      <c r="K72" s="52"/>
      <c r="L72" s="53"/>
      <c r="M72" s="53"/>
      <c r="N72" s="53"/>
      <c r="O72" s="73" t="str">
        <f t="shared" si="8"/>
        <v>0</v>
      </c>
      <c r="P72" s="53"/>
      <c r="Q72" s="55"/>
      <c r="R72" s="73">
        <f t="shared" si="9"/>
        <v>0</v>
      </c>
      <c r="S72" s="77" t="str">
        <f t="shared" ca="1" si="10"/>
        <v xml:space="preserve"> </v>
      </c>
    </row>
    <row r="73" spans="1:19" x14ac:dyDescent="0.2">
      <c r="A73" s="43" t="s">
        <v>135</v>
      </c>
      <c r="B73" s="139" t="s">
        <v>117</v>
      </c>
      <c r="C73" s="139"/>
      <c r="D73" s="44"/>
      <c r="E73" s="74">
        <v>1</v>
      </c>
      <c r="F73" s="70">
        <f t="shared" si="7"/>
        <v>0</v>
      </c>
      <c r="G73" s="70">
        <f t="shared" si="6"/>
        <v>0</v>
      </c>
      <c r="H73" s="70">
        <f t="shared" si="1"/>
        <v>0</v>
      </c>
      <c r="I73" s="47"/>
      <c r="J73" s="42"/>
      <c r="K73" s="52"/>
      <c r="L73" s="53"/>
      <c r="M73" s="53"/>
      <c r="N73" s="53"/>
      <c r="O73" s="73" t="str">
        <f t="shared" si="8"/>
        <v>0</v>
      </c>
      <c r="P73" s="53"/>
      <c r="Q73" s="55"/>
      <c r="R73" s="73">
        <f t="shared" si="9"/>
        <v>0</v>
      </c>
      <c r="S73" s="77" t="str">
        <f t="shared" ca="1" si="10"/>
        <v xml:space="preserve"> </v>
      </c>
    </row>
    <row r="74" spans="1:19" x14ac:dyDescent="0.2">
      <c r="A74" s="43" t="s">
        <v>136</v>
      </c>
      <c r="B74" s="139" t="s">
        <v>117</v>
      </c>
      <c r="C74" s="139"/>
      <c r="D74" s="44"/>
      <c r="E74" s="74">
        <v>1</v>
      </c>
      <c r="F74" s="70">
        <f t="shared" si="7"/>
        <v>0</v>
      </c>
      <c r="G74" s="70">
        <f t="shared" si="6"/>
        <v>0</v>
      </c>
      <c r="H74" s="70">
        <f t="shared" si="1"/>
        <v>0</v>
      </c>
      <c r="I74" s="47"/>
      <c r="J74" s="42"/>
      <c r="K74" s="52"/>
      <c r="L74" s="53"/>
      <c r="M74" s="53"/>
      <c r="N74" s="53"/>
      <c r="O74" s="73" t="str">
        <f t="shared" si="8"/>
        <v>0</v>
      </c>
      <c r="P74" s="53"/>
      <c r="Q74" s="55"/>
      <c r="R74" s="73">
        <f t="shared" si="9"/>
        <v>0</v>
      </c>
      <c r="S74" s="77" t="str">
        <f t="shared" ca="1" si="10"/>
        <v xml:space="preserve"> </v>
      </c>
    </row>
    <row r="75" spans="1:19" x14ac:dyDescent="0.2">
      <c r="A75" s="43" t="s">
        <v>137</v>
      </c>
      <c r="B75" s="139" t="s">
        <v>117</v>
      </c>
      <c r="C75" s="139"/>
      <c r="D75" s="44"/>
      <c r="E75" s="74">
        <v>1</v>
      </c>
      <c r="F75" s="70">
        <f t="shared" si="7"/>
        <v>0</v>
      </c>
      <c r="G75" s="70">
        <f t="shared" si="6"/>
        <v>0</v>
      </c>
      <c r="H75" s="70">
        <f t="shared" si="1"/>
        <v>0</v>
      </c>
      <c r="I75" s="47"/>
      <c r="J75" s="42"/>
      <c r="K75" s="52"/>
      <c r="L75" s="53"/>
      <c r="M75" s="53"/>
      <c r="N75" s="53"/>
      <c r="O75" s="73" t="str">
        <f t="shared" si="8"/>
        <v>0</v>
      </c>
      <c r="P75" s="53"/>
      <c r="Q75" s="55"/>
      <c r="R75" s="73">
        <f t="shared" si="9"/>
        <v>0</v>
      </c>
      <c r="S75" s="77" t="str">
        <f t="shared" ca="1" si="10"/>
        <v xml:space="preserve"> </v>
      </c>
    </row>
    <row r="76" spans="1:19" ht="39" customHeight="1" x14ac:dyDescent="0.2">
      <c r="A76" s="48" t="s">
        <v>65</v>
      </c>
      <c r="B76" s="140" t="s">
        <v>80</v>
      </c>
      <c r="C76" s="141"/>
      <c r="D76" s="141"/>
      <c r="E76" s="141"/>
      <c r="F76" s="142"/>
      <c r="G76" s="71">
        <f>SUM(G77:G126)</f>
        <v>0</v>
      </c>
      <c r="H76" s="71">
        <f>SUM(H77:H126)</f>
        <v>0</v>
      </c>
      <c r="I76" s="57"/>
      <c r="J76" s="42"/>
      <c r="K76" s="51" t="s">
        <v>173</v>
      </c>
    </row>
    <row r="77" spans="1:19" x14ac:dyDescent="0.2">
      <c r="A77" s="127" t="s">
        <v>66</v>
      </c>
      <c r="B77" s="130" t="s">
        <v>113</v>
      </c>
      <c r="C77" s="47" t="s">
        <v>114</v>
      </c>
      <c r="D77" s="133" t="s">
        <v>5</v>
      </c>
      <c r="E77" s="136"/>
      <c r="F77" s="121" t="str">
        <f>IFERROR(ROUND(AVERAGE(K77:K81),2),"0")</f>
        <v>0</v>
      </c>
      <c r="G77" s="121">
        <f>ROUND(E77*F77,2)</f>
        <v>0</v>
      </c>
      <c r="H77" s="121">
        <f>ROUND(G77*$D$7,2)</f>
        <v>0</v>
      </c>
      <c r="I77" s="124"/>
      <c r="J77" s="58"/>
      <c r="K77" s="53"/>
    </row>
    <row r="78" spans="1:19" x14ac:dyDescent="0.2">
      <c r="A78" s="128"/>
      <c r="B78" s="131"/>
      <c r="C78" s="47" t="s">
        <v>114</v>
      </c>
      <c r="D78" s="134"/>
      <c r="E78" s="137"/>
      <c r="F78" s="122"/>
      <c r="G78" s="122"/>
      <c r="H78" s="122"/>
      <c r="I78" s="125"/>
      <c r="J78" s="58"/>
      <c r="K78" s="53"/>
    </row>
    <row r="79" spans="1:19" x14ac:dyDescent="0.2">
      <c r="A79" s="128"/>
      <c r="B79" s="131"/>
      <c r="C79" s="47" t="s">
        <v>114</v>
      </c>
      <c r="D79" s="134"/>
      <c r="E79" s="137"/>
      <c r="F79" s="122"/>
      <c r="G79" s="122"/>
      <c r="H79" s="122"/>
      <c r="I79" s="125"/>
      <c r="J79" s="58"/>
      <c r="K79" s="53"/>
    </row>
    <row r="80" spans="1:19" x14ac:dyDescent="0.2">
      <c r="A80" s="128"/>
      <c r="B80" s="131"/>
      <c r="C80" s="47" t="s">
        <v>114</v>
      </c>
      <c r="D80" s="134"/>
      <c r="E80" s="137"/>
      <c r="F80" s="122"/>
      <c r="G80" s="122"/>
      <c r="H80" s="122"/>
      <c r="I80" s="125"/>
      <c r="J80" s="58"/>
      <c r="K80" s="53"/>
    </row>
    <row r="81" spans="1:11" x14ac:dyDescent="0.2">
      <c r="A81" s="129"/>
      <c r="B81" s="132"/>
      <c r="C81" s="47" t="s">
        <v>114</v>
      </c>
      <c r="D81" s="135"/>
      <c r="E81" s="138"/>
      <c r="F81" s="123"/>
      <c r="G81" s="123"/>
      <c r="H81" s="123"/>
      <c r="I81" s="126"/>
      <c r="J81" s="58"/>
      <c r="K81" s="53"/>
    </row>
    <row r="82" spans="1:11" x14ac:dyDescent="0.2">
      <c r="A82" s="127" t="s">
        <v>67</v>
      </c>
      <c r="B82" s="130" t="s">
        <v>113</v>
      </c>
      <c r="C82" s="47" t="s">
        <v>114</v>
      </c>
      <c r="D82" s="133" t="s">
        <v>5</v>
      </c>
      <c r="E82" s="136"/>
      <c r="F82" s="121" t="str">
        <f t="shared" ref="F82" si="11">IFERROR(ROUND(AVERAGE(K82:K86),2),"0")</f>
        <v>0</v>
      </c>
      <c r="G82" s="121">
        <f>ROUND(E82*F82,2)</f>
        <v>0</v>
      </c>
      <c r="H82" s="121">
        <f>ROUND(G82*$D$7,2)</f>
        <v>0</v>
      </c>
      <c r="I82" s="124"/>
      <c r="J82" s="58"/>
      <c r="K82" s="53"/>
    </row>
    <row r="83" spans="1:11" x14ac:dyDescent="0.2">
      <c r="A83" s="128"/>
      <c r="B83" s="131"/>
      <c r="C83" s="47" t="s">
        <v>114</v>
      </c>
      <c r="D83" s="134"/>
      <c r="E83" s="137"/>
      <c r="F83" s="122"/>
      <c r="G83" s="122"/>
      <c r="H83" s="122"/>
      <c r="I83" s="125"/>
      <c r="J83" s="58"/>
      <c r="K83" s="53"/>
    </row>
    <row r="84" spans="1:11" x14ac:dyDescent="0.2">
      <c r="A84" s="128"/>
      <c r="B84" s="131"/>
      <c r="C84" s="47" t="s">
        <v>114</v>
      </c>
      <c r="D84" s="134"/>
      <c r="E84" s="137"/>
      <c r="F84" s="122"/>
      <c r="G84" s="122"/>
      <c r="H84" s="122"/>
      <c r="I84" s="125"/>
      <c r="J84" s="58"/>
      <c r="K84" s="53"/>
    </row>
    <row r="85" spans="1:11" x14ac:dyDescent="0.2">
      <c r="A85" s="128"/>
      <c r="B85" s="131"/>
      <c r="C85" s="47" t="s">
        <v>114</v>
      </c>
      <c r="D85" s="134"/>
      <c r="E85" s="137"/>
      <c r="F85" s="122"/>
      <c r="G85" s="122"/>
      <c r="H85" s="122"/>
      <c r="I85" s="125"/>
      <c r="J85" s="58"/>
      <c r="K85" s="53"/>
    </row>
    <row r="86" spans="1:11" x14ac:dyDescent="0.2">
      <c r="A86" s="129"/>
      <c r="B86" s="132"/>
      <c r="C86" s="47" t="s">
        <v>114</v>
      </c>
      <c r="D86" s="135"/>
      <c r="E86" s="138"/>
      <c r="F86" s="123"/>
      <c r="G86" s="123"/>
      <c r="H86" s="123"/>
      <c r="I86" s="126"/>
      <c r="J86" s="58"/>
      <c r="K86" s="53"/>
    </row>
    <row r="87" spans="1:11" x14ac:dyDescent="0.2">
      <c r="A87" s="127" t="s">
        <v>68</v>
      </c>
      <c r="B87" s="130" t="s">
        <v>113</v>
      </c>
      <c r="C87" s="47" t="s">
        <v>114</v>
      </c>
      <c r="D87" s="133" t="s">
        <v>5</v>
      </c>
      <c r="E87" s="136"/>
      <c r="F87" s="121" t="str">
        <f t="shared" ref="F87" si="12">IFERROR(ROUND(AVERAGE(K87:K91),2),"0")</f>
        <v>0</v>
      </c>
      <c r="G87" s="121">
        <f>ROUND(E87*F87,2)</f>
        <v>0</v>
      </c>
      <c r="H87" s="121">
        <f>ROUND(G87*$D$7,2)</f>
        <v>0</v>
      </c>
      <c r="I87" s="124"/>
      <c r="J87" s="58"/>
      <c r="K87" s="53"/>
    </row>
    <row r="88" spans="1:11" x14ac:dyDescent="0.2">
      <c r="A88" s="128"/>
      <c r="B88" s="131"/>
      <c r="C88" s="47" t="s">
        <v>114</v>
      </c>
      <c r="D88" s="134"/>
      <c r="E88" s="137"/>
      <c r="F88" s="122"/>
      <c r="G88" s="122"/>
      <c r="H88" s="122"/>
      <c r="I88" s="125"/>
      <c r="J88" s="58"/>
      <c r="K88" s="53"/>
    </row>
    <row r="89" spans="1:11" x14ac:dyDescent="0.2">
      <c r="A89" s="128"/>
      <c r="B89" s="131"/>
      <c r="C89" s="47" t="s">
        <v>114</v>
      </c>
      <c r="D89" s="134"/>
      <c r="E89" s="137"/>
      <c r="F89" s="122"/>
      <c r="G89" s="122"/>
      <c r="H89" s="122"/>
      <c r="I89" s="125"/>
      <c r="J89" s="58"/>
      <c r="K89" s="53"/>
    </row>
    <row r="90" spans="1:11" x14ac:dyDescent="0.2">
      <c r="A90" s="128"/>
      <c r="B90" s="131"/>
      <c r="C90" s="47" t="s">
        <v>114</v>
      </c>
      <c r="D90" s="134"/>
      <c r="E90" s="137"/>
      <c r="F90" s="122"/>
      <c r="G90" s="122"/>
      <c r="H90" s="122"/>
      <c r="I90" s="125"/>
      <c r="J90" s="58"/>
      <c r="K90" s="53"/>
    </row>
    <row r="91" spans="1:11" x14ac:dyDescent="0.2">
      <c r="A91" s="129"/>
      <c r="B91" s="132"/>
      <c r="C91" s="47" t="s">
        <v>114</v>
      </c>
      <c r="D91" s="135"/>
      <c r="E91" s="138"/>
      <c r="F91" s="123"/>
      <c r="G91" s="123"/>
      <c r="H91" s="123"/>
      <c r="I91" s="126"/>
      <c r="J91" s="58"/>
      <c r="K91" s="53"/>
    </row>
    <row r="92" spans="1:11" x14ac:dyDescent="0.2">
      <c r="A92" s="127" t="s">
        <v>69</v>
      </c>
      <c r="B92" s="130" t="s">
        <v>113</v>
      </c>
      <c r="C92" s="47" t="s">
        <v>114</v>
      </c>
      <c r="D92" s="133" t="s">
        <v>5</v>
      </c>
      <c r="E92" s="136"/>
      <c r="F92" s="121" t="str">
        <f t="shared" ref="F92" si="13">IFERROR(ROUND(AVERAGE(K92:K96),2),"0")</f>
        <v>0</v>
      </c>
      <c r="G92" s="121">
        <f>ROUND(E92*F92,2)</f>
        <v>0</v>
      </c>
      <c r="H92" s="121">
        <f>ROUND(G92*$D$7,2)</f>
        <v>0</v>
      </c>
      <c r="I92" s="124"/>
      <c r="J92" s="58"/>
      <c r="K92" s="53"/>
    </row>
    <row r="93" spans="1:11" x14ac:dyDescent="0.2">
      <c r="A93" s="128"/>
      <c r="B93" s="131"/>
      <c r="C93" s="47" t="s">
        <v>114</v>
      </c>
      <c r="D93" s="134"/>
      <c r="E93" s="137"/>
      <c r="F93" s="122"/>
      <c r="G93" s="122"/>
      <c r="H93" s="122"/>
      <c r="I93" s="125"/>
      <c r="J93" s="58"/>
      <c r="K93" s="53"/>
    </row>
    <row r="94" spans="1:11" x14ac:dyDescent="0.2">
      <c r="A94" s="128"/>
      <c r="B94" s="131"/>
      <c r="C94" s="47" t="s">
        <v>114</v>
      </c>
      <c r="D94" s="134"/>
      <c r="E94" s="137"/>
      <c r="F94" s="122"/>
      <c r="G94" s="122"/>
      <c r="H94" s="122"/>
      <c r="I94" s="125"/>
      <c r="J94" s="58"/>
      <c r="K94" s="53"/>
    </row>
    <row r="95" spans="1:11" x14ac:dyDescent="0.2">
      <c r="A95" s="128"/>
      <c r="B95" s="131"/>
      <c r="C95" s="47" t="s">
        <v>114</v>
      </c>
      <c r="D95" s="134"/>
      <c r="E95" s="137"/>
      <c r="F95" s="122"/>
      <c r="G95" s="122"/>
      <c r="H95" s="122"/>
      <c r="I95" s="125"/>
      <c r="J95" s="58"/>
      <c r="K95" s="53"/>
    </row>
    <row r="96" spans="1:11" x14ac:dyDescent="0.2">
      <c r="A96" s="129"/>
      <c r="B96" s="132"/>
      <c r="C96" s="47" t="s">
        <v>114</v>
      </c>
      <c r="D96" s="135"/>
      <c r="E96" s="138"/>
      <c r="F96" s="123"/>
      <c r="G96" s="123"/>
      <c r="H96" s="123"/>
      <c r="I96" s="126"/>
      <c r="J96" s="58"/>
      <c r="K96" s="53"/>
    </row>
    <row r="97" spans="1:11" x14ac:dyDescent="0.2">
      <c r="A97" s="127" t="s">
        <v>70</v>
      </c>
      <c r="B97" s="130" t="s">
        <v>113</v>
      </c>
      <c r="C97" s="47" t="s">
        <v>114</v>
      </c>
      <c r="D97" s="133" t="s">
        <v>5</v>
      </c>
      <c r="E97" s="136"/>
      <c r="F97" s="121" t="str">
        <f t="shared" ref="F97" si="14">IFERROR(ROUND(AVERAGE(K97:K101),2),"0")</f>
        <v>0</v>
      </c>
      <c r="G97" s="121">
        <f>ROUND(E97*F97,2)</f>
        <v>0</v>
      </c>
      <c r="H97" s="121">
        <f>ROUND(G97*$D$7,2)</f>
        <v>0</v>
      </c>
      <c r="I97" s="124"/>
      <c r="J97" s="58"/>
      <c r="K97" s="53"/>
    </row>
    <row r="98" spans="1:11" x14ac:dyDescent="0.2">
      <c r="A98" s="128"/>
      <c r="B98" s="131"/>
      <c r="C98" s="47" t="s">
        <v>114</v>
      </c>
      <c r="D98" s="134"/>
      <c r="E98" s="137"/>
      <c r="F98" s="122"/>
      <c r="G98" s="122"/>
      <c r="H98" s="122"/>
      <c r="I98" s="125"/>
      <c r="J98" s="58"/>
      <c r="K98" s="53"/>
    </row>
    <row r="99" spans="1:11" x14ac:dyDescent="0.2">
      <c r="A99" s="128"/>
      <c r="B99" s="131"/>
      <c r="C99" s="47" t="s">
        <v>114</v>
      </c>
      <c r="D99" s="134"/>
      <c r="E99" s="137"/>
      <c r="F99" s="122"/>
      <c r="G99" s="122"/>
      <c r="H99" s="122"/>
      <c r="I99" s="125"/>
      <c r="J99" s="58"/>
      <c r="K99" s="53"/>
    </row>
    <row r="100" spans="1:11" x14ac:dyDescent="0.2">
      <c r="A100" s="128"/>
      <c r="B100" s="131"/>
      <c r="C100" s="47" t="s">
        <v>114</v>
      </c>
      <c r="D100" s="134"/>
      <c r="E100" s="137"/>
      <c r="F100" s="122"/>
      <c r="G100" s="122"/>
      <c r="H100" s="122"/>
      <c r="I100" s="125"/>
      <c r="J100" s="58"/>
      <c r="K100" s="53"/>
    </row>
    <row r="101" spans="1:11" x14ac:dyDescent="0.2">
      <c r="A101" s="129"/>
      <c r="B101" s="132"/>
      <c r="C101" s="47" t="s">
        <v>114</v>
      </c>
      <c r="D101" s="135"/>
      <c r="E101" s="138"/>
      <c r="F101" s="123"/>
      <c r="G101" s="123"/>
      <c r="H101" s="123"/>
      <c r="I101" s="126"/>
      <c r="J101" s="58"/>
      <c r="K101" s="53"/>
    </row>
    <row r="102" spans="1:11" x14ac:dyDescent="0.2">
      <c r="A102" s="127" t="s">
        <v>75</v>
      </c>
      <c r="B102" s="130" t="s">
        <v>113</v>
      </c>
      <c r="C102" s="47" t="s">
        <v>114</v>
      </c>
      <c r="D102" s="133" t="s">
        <v>5</v>
      </c>
      <c r="E102" s="136"/>
      <c r="F102" s="121" t="str">
        <f t="shared" ref="F102" si="15">IFERROR(ROUND(AVERAGE(K102:K106),2),"0")</f>
        <v>0</v>
      </c>
      <c r="G102" s="121">
        <f>ROUND(E102*F102,2)</f>
        <v>0</v>
      </c>
      <c r="H102" s="121">
        <f>ROUND(G102*$D$7,2)</f>
        <v>0</v>
      </c>
      <c r="I102" s="124"/>
      <c r="J102" s="58"/>
      <c r="K102" s="53"/>
    </row>
    <row r="103" spans="1:11" x14ac:dyDescent="0.2">
      <c r="A103" s="128"/>
      <c r="B103" s="131"/>
      <c r="C103" s="47" t="s">
        <v>114</v>
      </c>
      <c r="D103" s="134"/>
      <c r="E103" s="137"/>
      <c r="F103" s="122"/>
      <c r="G103" s="122"/>
      <c r="H103" s="122"/>
      <c r="I103" s="125"/>
      <c r="J103" s="58"/>
      <c r="K103" s="53"/>
    </row>
    <row r="104" spans="1:11" x14ac:dyDescent="0.2">
      <c r="A104" s="128"/>
      <c r="B104" s="131"/>
      <c r="C104" s="47" t="s">
        <v>114</v>
      </c>
      <c r="D104" s="134"/>
      <c r="E104" s="137"/>
      <c r="F104" s="122"/>
      <c r="G104" s="122"/>
      <c r="H104" s="122"/>
      <c r="I104" s="125"/>
      <c r="J104" s="58"/>
      <c r="K104" s="53"/>
    </row>
    <row r="105" spans="1:11" x14ac:dyDescent="0.2">
      <c r="A105" s="128"/>
      <c r="B105" s="131"/>
      <c r="C105" s="47" t="s">
        <v>114</v>
      </c>
      <c r="D105" s="134"/>
      <c r="E105" s="137"/>
      <c r="F105" s="122"/>
      <c r="G105" s="122"/>
      <c r="H105" s="122"/>
      <c r="I105" s="125"/>
      <c r="J105" s="58"/>
      <c r="K105" s="53"/>
    </row>
    <row r="106" spans="1:11" x14ac:dyDescent="0.2">
      <c r="A106" s="129"/>
      <c r="B106" s="132"/>
      <c r="C106" s="47" t="s">
        <v>114</v>
      </c>
      <c r="D106" s="135"/>
      <c r="E106" s="138"/>
      <c r="F106" s="123"/>
      <c r="G106" s="123"/>
      <c r="H106" s="123"/>
      <c r="I106" s="126"/>
      <c r="J106" s="58"/>
      <c r="K106" s="53"/>
    </row>
    <row r="107" spans="1:11" x14ac:dyDescent="0.2">
      <c r="A107" s="127" t="s">
        <v>76</v>
      </c>
      <c r="B107" s="130" t="s">
        <v>113</v>
      </c>
      <c r="C107" s="47" t="s">
        <v>114</v>
      </c>
      <c r="D107" s="133" t="s">
        <v>5</v>
      </c>
      <c r="E107" s="136"/>
      <c r="F107" s="121" t="str">
        <f t="shared" ref="F107" si="16">IFERROR(ROUND(AVERAGE(K107:K111),2),"0")</f>
        <v>0</v>
      </c>
      <c r="G107" s="121">
        <f>ROUND(E107*F107,2)</f>
        <v>0</v>
      </c>
      <c r="H107" s="121">
        <f>ROUND(G107*$D$7,2)</f>
        <v>0</v>
      </c>
      <c r="I107" s="124"/>
      <c r="J107" s="58"/>
      <c r="K107" s="53"/>
    </row>
    <row r="108" spans="1:11" x14ac:dyDescent="0.2">
      <c r="A108" s="128"/>
      <c r="B108" s="131"/>
      <c r="C108" s="47" t="s">
        <v>114</v>
      </c>
      <c r="D108" s="134"/>
      <c r="E108" s="137"/>
      <c r="F108" s="122"/>
      <c r="G108" s="122"/>
      <c r="H108" s="122"/>
      <c r="I108" s="125"/>
      <c r="J108" s="58"/>
      <c r="K108" s="53"/>
    </row>
    <row r="109" spans="1:11" x14ac:dyDescent="0.2">
      <c r="A109" s="128"/>
      <c r="B109" s="131"/>
      <c r="C109" s="47" t="s">
        <v>114</v>
      </c>
      <c r="D109" s="134"/>
      <c r="E109" s="137"/>
      <c r="F109" s="122"/>
      <c r="G109" s="122"/>
      <c r="H109" s="122"/>
      <c r="I109" s="125"/>
      <c r="J109" s="58"/>
      <c r="K109" s="53"/>
    </row>
    <row r="110" spans="1:11" x14ac:dyDescent="0.2">
      <c r="A110" s="128"/>
      <c r="B110" s="131"/>
      <c r="C110" s="47" t="s">
        <v>114</v>
      </c>
      <c r="D110" s="134"/>
      <c r="E110" s="137"/>
      <c r="F110" s="122"/>
      <c r="G110" s="122"/>
      <c r="H110" s="122"/>
      <c r="I110" s="125"/>
      <c r="J110" s="58"/>
      <c r="K110" s="53"/>
    </row>
    <row r="111" spans="1:11" x14ac:dyDescent="0.2">
      <c r="A111" s="129"/>
      <c r="B111" s="132"/>
      <c r="C111" s="47" t="s">
        <v>114</v>
      </c>
      <c r="D111" s="135"/>
      <c r="E111" s="138"/>
      <c r="F111" s="123"/>
      <c r="G111" s="123"/>
      <c r="H111" s="123"/>
      <c r="I111" s="126"/>
      <c r="J111" s="58"/>
      <c r="K111" s="53"/>
    </row>
    <row r="112" spans="1:11" x14ac:dyDescent="0.2">
      <c r="A112" s="127" t="s">
        <v>77</v>
      </c>
      <c r="B112" s="130" t="s">
        <v>113</v>
      </c>
      <c r="C112" s="47" t="s">
        <v>114</v>
      </c>
      <c r="D112" s="133" t="s">
        <v>5</v>
      </c>
      <c r="E112" s="136"/>
      <c r="F112" s="121" t="str">
        <f t="shared" ref="F112" si="17">IFERROR(ROUND(AVERAGE(K112:K116),2),"0")</f>
        <v>0</v>
      </c>
      <c r="G112" s="121">
        <f>ROUND(E112*F112,2)</f>
        <v>0</v>
      </c>
      <c r="H112" s="121">
        <f>ROUND(G112*$D$7,2)</f>
        <v>0</v>
      </c>
      <c r="I112" s="124"/>
      <c r="J112" s="58"/>
      <c r="K112" s="53"/>
    </row>
    <row r="113" spans="1:11" x14ac:dyDescent="0.2">
      <c r="A113" s="128"/>
      <c r="B113" s="131"/>
      <c r="C113" s="47" t="s">
        <v>114</v>
      </c>
      <c r="D113" s="134"/>
      <c r="E113" s="137"/>
      <c r="F113" s="122"/>
      <c r="G113" s="122"/>
      <c r="H113" s="122"/>
      <c r="I113" s="125"/>
      <c r="J113" s="58"/>
      <c r="K113" s="53"/>
    </row>
    <row r="114" spans="1:11" x14ac:dyDescent="0.2">
      <c r="A114" s="128"/>
      <c r="B114" s="131"/>
      <c r="C114" s="47" t="s">
        <v>114</v>
      </c>
      <c r="D114" s="134"/>
      <c r="E114" s="137"/>
      <c r="F114" s="122"/>
      <c r="G114" s="122"/>
      <c r="H114" s="122"/>
      <c r="I114" s="125"/>
      <c r="J114" s="58"/>
      <c r="K114" s="53"/>
    </row>
    <row r="115" spans="1:11" x14ac:dyDescent="0.2">
      <c r="A115" s="128"/>
      <c r="B115" s="131"/>
      <c r="C115" s="47" t="s">
        <v>114</v>
      </c>
      <c r="D115" s="134"/>
      <c r="E115" s="137"/>
      <c r="F115" s="122"/>
      <c r="G115" s="122"/>
      <c r="H115" s="122"/>
      <c r="I115" s="125"/>
      <c r="J115" s="58"/>
      <c r="K115" s="53"/>
    </row>
    <row r="116" spans="1:11" x14ac:dyDescent="0.2">
      <c r="A116" s="129"/>
      <c r="B116" s="132"/>
      <c r="C116" s="47" t="s">
        <v>114</v>
      </c>
      <c r="D116" s="135"/>
      <c r="E116" s="138"/>
      <c r="F116" s="123"/>
      <c r="G116" s="123"/>
      <c r="H116" s="123"/>
      <c r="I116" s="126"/>
      <c r="J116" s="58"/>
      <c r="K116" s="53"/>
    </row>
    <row r="117" spans="1:11" x14ac:dyDescent="0.2">
      <c r="A117" s="127" t="s">
        <v>78</v>
      </c>
      <c r="B117" s="130" t="s">
        <v>113</v>
      </c>
      <c r="C117" s="47" t="s">
        <v>114</v>
      </c>
      <c r="D117" s="133" t="s">
        <v>5</v>
      </c>
      <c r="E117" s="136"/>
      <c r="F117" s="121" t="str">
        <f t="shared" ref="F117" si="18">IFERROR(ROUND(AVERAGE(K117:K121),2),"0")</f>
        <v>0</v>
      </c>
      <c r="G117" s="121">
        <f>ROUND(E117*F117,2)</f>
        <v>0</v>
      </c>
      <c r="H117" s="121">
        <f>ROUND(G117*$D$7,2)</f>
        <v>0</v>
      </c>
      <c r="I117" s="124"/>
      <c r="J117" s="58"/>
      <c r="K117" s="53"/>
    </row>
    <row r="118" spans="1:11" x14ac:dyDescent="0.2">
      <c r="A118" s="128"/>
      <c r="B118" s="131"/>
      <c r="C118" s="47" t="s">
        <v>114</v>
      </c>
      <c r="D118" s="134"/>
      <c r="E118" s="137"/>
      <c r="F118" s="122"/>
      <c r="G118" s="122"/>
      <c r="H118" s="122"/>
      <c r="I118" s="125"/>
      <c r="J118" s="58"/>
      <c r="K118" s="53"/>
    </row>
    <row r="119" spans="1:11" x14ac:dyDescent="0.2">
      <c r="A119" s="128"/>
      <c r="B119" s="131"/>
      <c r="C119" s="47" t="s">
        <v>114</v>
      </c>
      <c r="D119" s="134"/>
      <c r="E119" s="137"/>
      <c r="F119" s="122"/>
      <c r="G119" s="122"/>
      <c r="H119" s="122"/>
      <c r="I119" s="125"/>
      <c r="J119" s="58"/>
      <c r="K119" s="53"/>
    </row>
    <row r="120" spans="1:11" x14ac:dyDescent="0.2">
      <c r="A120" s="128"/>
      <c r="B120" s="131"/>
      <c r="C120" s="47" t="s">
        <v>114</v>
      </c>
      <c r="D120" s="134"/>
      <c r="E120" s="137"/>
      <c r="F120" s="122"/>
      <c r="G120" s="122"/>
      <c r="H120" s="122"/>
      <c r="I120" s="125"/>
      <c r="J120" s="58"/>
      <c r="K120" s="53"/>
    </row>
    <row r="121" spans="1:11" x14ac:dyDescent="0.2">
      <c r="A121" s="129"/>
      <c r="B121" s="132"/>
      <c r="C121" s="47" t="s">
        <v>114</v>
      </c>
      <c r="D121" s="135"/>
      <c r="E121" s="138"/>
      <c r="F121" s="123"/>
      <c r="G121" s="123"/>
      <c r="H121" s="123"/>
      <c r="I121" s="126"/>
      <c r="J121" s="58"/>
      <c r="K121" s="53"/>
    </row>
    <row r="122" spans="1:11" x14ac:dyDescent="0.2">
      <c r="A122" s="127" t="s">
        <v>79</v>
      </c>
      <c r="B122" s="130" t="s">
        <v>113</v>
      </c>
      <c r="C122" s="47" t="s">
        <v>114</v>
      </c>
      <c r="D122" s="133" t="s">
        <v>5</v>
      </c>
      <c r="E122" s="136"/>
      <c r="F122" s="121" t="str">
        <f t="shared" ref="F122" si="19">IFERROR(ROUND(AVERAGE(K122:K126),2),"0")</f>
        <v>0</v>
      </c>
      <c r="G122" s="121">
        <f>ROUND(E122*F122,2)</f>
        <v>0</v>
      </c>
      <c r="H122" s="121">
        <f>ROUND(G122*$D$7,2)</f>
        <v>0</v>
      </c>
      <c r="I122" s="124"/>
      <c r="J122" s="58"/>
      <c r="K122" s="53"/>
    </row>
    <row r="123" spans="1:11" x14ac:dyDescent="0.2">
      <c r="A123" s="128"/>
      <c r="B123" s="131"/>
      <c r="C123" s="47" t="s">
        <v>114</v>
      </c>
      <c r="D123" s="134"/>
      <c r="E123" s="137"/>
      <c r="F123" s="122"/>
      <c r="G123" s="122"/>
      <c r="H123" s="122"/>
      <c r="I123" s="125"/>
      <c r="J123" s="58"/>
      <c r="K123" s="53"/>
    </row>
    <row r="124" spans="1:11" x14ac:dyDescent="0.2">
      <c r="A124" s="128"/>
      <c r="B124" s="131"/>
      <c r="C124" s="47" t="s">
        <v>114</v>
      </c>
      <c r="D124" s="134"/>
      <c r="E124" s="137"/>
      <c r="F124" s="122"/>
      <c r="G124" s="122"/>
      <c r="H124" s="122"/>
      <c r="I124" s="125"/>
      <c r="J124" s="58"/>
      <c r="K124" s="53"/>
    </row>
    <row r="125" spans="1:11" x14ac:dyDescent="0.2">
      <c r="A125" s="128"/>
      <c r="B125" s="131"/>
      <c r="C125" s="47" t="s">
        <v>114</v>
      </c>
      <c r="D125" s="134"/>
      <c r="E125" s="137"/>
      <c r="F125" s="122"/>
      <c r="G125" s="122"/>
      <c r="H125" s="122"/>
      <c r="I125" s="125"/>
      <c r="J125" s="58"/>
      <c r="K125" s="53"/>
    </row>
    <row r="126" spans="1:11" x14ac:dyDescent="0.2">
      <c r="A126" s="129"/>
      <c r="B126" s="132"/>
      <c r="C126" s="47" t="s">
        <v>114</v>
      </c>
      <c r="D126" s="135"/>
      <c r="E126" s="138"/>
      <c r="F126" s="123"/>
      <c r="G126" s="123"/>
      <c r="H126" s="123"/>
      <c r="I126" s="126"/>
      <c r="J126" s="58"/>
      <c r="K126" s="53"/>
    </row>
    <row r="127" spans="1:11" ht="12.75" customHeight="1" x14ac:dyDescent="0.2">
      <c r="A127" s="48" t="s">
        <v>71</v>
      </c>
      <c r="B127" s="140" t="s">
        <v>81</v>
      </c>
      <c r="C127" s="141"/>
      <c r="D127" s="141"/>
      <c r="E127" s="141"/>
      <c r="F127" s="142"/>
      <c r="G127" s="71">
        <f>SUM(G128,G135,G142,G149,G156,G163,G170,G177,G184,G191)</f>
        <v>0</v>
      </c>
      <c r="H127" s="71">
        <f>SUM(H128,H135,H142,H149,H156,H163,H170,H177,H184,H191)</f>
        <v>0</v>
      </c>
      <c r="I127" s="57"/>
      <c r="J127" s="42"/>
    </row>
    <row r="128" spans="1:11" x14ac:dyDescent="0.2">
      <c r="A128" s="118" t="s">
        <v>174</v>
      </c>
      <c r="B128" s="115" t="s">
        <v>145</v>
      </c>
      <c r="C128" s="59" t="s">
        <v>146</v>
      </c>
      <c r="D128" s="60"/>
      <c r="E128" s="61"/>
      <c r="F128" s="54"/>
      <c r="G128" s="72">
        <f>SUM(G129:G134)</f>
        <v>0</v>
      </c>
      <c r="H128" s="72">
        <f>ROUND(G128*$D$7,2)</f>
        <v>0</v>
      </c>
      <c r="I128" s="115"/>
    </row>
    <row r="129" spans="1:9" x14ac:dyDescent="0.2">
      <c r="A129" s="119"/>
      <c r="B129" s="116"/>
      <c r="C129" s="62" t="s">
        <v>147</v>
      </c>
      <c r="D129" s="63"/>
      <c r="E129" s="64"/>
      <c r="F129" s="53"/>
      <c r="G129" s="73">
        <f t="shared" ref="G129:G134" si="20">ROUND(E129*F129,2)</f>
        <v>0</v>
      </c>
      <c r="H129" s="65"/>
      <c r="I129" s="116"/>
    </row>
    <row r="130" spans="1:9" ht="13.5" customHeight="1" x14ac:dyDescent="0.2">
      <c r="A130" s="119"/>
      <c r="B130" s="116"/>
      <c r="C130" s="62" t="s">
        <v>148</v>
      </c>
      <c r="D130" s="63"/>
      <c r="E130" s="64"/>
      <c r="F130" s="53"/>
      <c r="G130" s="73">
        <f t="shared" si="20"/>
        <v>0</v>
      </c>
      <c r="H130" s="65"/>
      <c r="I130" s="116"/>
    </row>
    <row r="131" spans="1:9" x14ac:dyDescent="0.2">
      <c r="A131" s="119"/>
      <c r="B131" s="116"/>
      <c r="C131" s="62" t="s">
        <v>149</v>
      </c>
      <c r="D131" s="63"/>
      <c r="E131" s="64"/>
      <c r="F131" s="53"/>
      <c r="G131" s="73">
        <f t="shared" si="20"/>
        <v>0</v>
      </c>
      <c r="H131" s="65"/>
      <c r="I131" s="116"/>
    </row>
    <row r="132" spans="1:9" x14ac:dyDescent="0.2">
      <c r="A132" s="119"/>
      <c r="B132" s="116"/>
      <c r="C132" s="62" t="s">
        <v>150</v>
      </c>
      <c r="D132" s="63"/>
      <c r="E132" s="64"/>
      <c r="F132" s="53"/>
      <c r="G132" s="73">
        <f t="shared" si="20"/>
        <v>0</v>
      </c>
      <c r="H132" s="65"/>
      <c r="I132" s="116"/>
    </row>
    <row r="133" spans="1:9" x14ac:dyDescent="0.2">
      <c r="A133" s="119"/>
      <c r="B133" s="116"/>
      <c r="C133" s="65" t="s">
        <v>151</v>
      </c>
      <c r="D133" s="63"/>
      <c r="E133" s="64"/>
      <c r="F133" s="53"/>
      <c r="G133" s="73">
        <f t="shared" si="20"/>
        <v>0</v>
      </c>
      <c r="H133" s="65"/>
      <c r="I133" s="116"/>
    </row>
    <row r="134" spans="1:9" x14ac:dyDescent="0.2">
      <c r="A134" s="120"/>
      <c r="B134" s="117"/>
      <c r="C134" s="65" t="s">
        <v>151</v>
      </c>
      <c r="D134" s="63"/>
      <c r="E134" s="64"/>
      <c r="F134" s="53"/>
      <c r="G134" s="73">
        <f t="shared" si="20"/>
        <v>0</v>
      </c>
      <c r="H134" s="65"/>
      <c r="I134" s="117"/>
    </row>
    <row r="135" spans="1:9" ht="12.75" customHeight="1" x14ac:dyDescent="0.2">
      <c r="A135" s="118" t="s">
        <v>175</v>
      </c>
      <c r="B135" s="115" t="s">
        <v>145</v>
      </c>
      <c r="C135" s="59" t="s">
        <v>146</v>
      </c>
      <c r="D135" s="60"/>
      <c r="E135" s="61"/>
      <c r="F135" s="54"/>
      <c r="G135" s="72">
        <f>SUM(G136:G141)</f>
        <v>0</v>
      </c>
      <c r="H135" s="72">
        <f>ROUND(G135*$D$7,2)</f>
        <v>0</v>
      </c>
      <c r="I135" s="115"/>
    </row>
    <row r="136" spans="1:9" x14ac:dyDescent="0.2">
      <c r="A136" s="119"/>
      <c r="B136" s="116"/>
      <c r="C136" s="62" t="s">
        <v>147</v>
      </c>
      <c r="D136" s="63"/>
      <c r="E136" s="64"/>
      <c r="F136" s="53"/>
      <c r="G136" s="73">
        <f t="shared" ref="G136:G141" si="21">ROUND(E136*F136,2)</f>
        <v>0</v>
      </c>
      <c r="H136" s="65"/>
      <c r="I136" s="116"/>
    </row>
    <row r="137" spans="1:9" x14ac:dyDescent="0.2">
      <c r="A137" s="119"/>
      <c r="B137" s="116"/>
      <c r="C137" s="62" t="s">
        <v>148</v>
      </c>
      <c r="D137" s="63"/>
      <c r="E137" s="64"/>
      <c r="F137" s="53"/>
      <c r="G137" s="73">
        <f t="shared" si="21"/>
        <v>0</v>
      </c>
      <c r="H137" s="65"/>
      <c r="I137" s="116"/>
    </row>
    <row r="138" spans="1:9" x14ac:dyDescent="0.2">
      <c r="A138" s="119"/>
      <c r="B138" s="116"/>
      <c r="C138" s="62" t="s">
        <v>149</v>
      </c>
      <c r="D138" s="63"/>
      <c r="E138" s="64"/>
      <c r="F138" s="53"/>
      <c r="G138" s="73">
        <f t="shared" si="21"/>
        <v>0</v>
      </c>
      <c r="H138" s="65"/>
      <c r="I138" s="116"/>
    </row>
    <row r="139" spans="1:9" x14ac:dyDescent="0.2">
      <c r="A139" s="119"/>
      <c r="B139" s="116"/>
      <c r="C139" s="62" t="s">
        <v>150</v>
      </c>
      <c r="D139" s="63"/>
      <c r="E139" s="64"/>
      <c r="F139" s="53"/>
      <c r="G139" s="73">
        <f t="shared" si="21"/>
        <v>0</v>
      </c>
      <c r="H139" s="65"/>
      <c r="I139" s="116"/>
    </row>
    <row r="140" spans="1:9" x14ac:dyDescent="0.2">
      <c r="A140" s="119"/>
      <c r="B140" s="116"/>
      <c r="C140" s="65" t="s">
        <v>151</v>
      </c>
      <c r="D140" s="63"/>
      <c r="E140" s="64"/>
      <c r="F140" s="53"/>
      <c r="G140" s="73">
        <f t="shared" si="21"/>
        <v>0</v>
      </c>
      <c r="H140" s="65"/>
      <c r="I140" s="116"/>
    </row>
    <row r="141" spans="1:9" x14ac:dyDescent="0.2">
      <c r="A141" s="120"/>
      <c r="B141" s="117"/>
      <c r="C141" s="65" t="s">
        <v>151</v>
      </c>
      <c r="D141" s="63"/>
      <c r="E141" s="64"/>
      <c r="F141" s="53"/>
      <c r="G141" s="73">
        <f t="shared" si="21"/>
        <v>0</v>
      </c>
      <c r="H141" s="65"/>
      <c r="I141" s="117"/>
    </row>
    <row r="142" spans="1:9" ht="12.75" customHeight="1" x14ac:dyDescent="0.2">
      <c r="A142" s="118" t="s">
        <v>176</v>
      </c>
      <c r="B142" s="115" t="s">
        <v>145</v>
      </c>
      <c r="C142" s="59" t="s">
        <v>146</v>
      </c>
      <c r="D142" s="60"/>
      <c r="E142" s="61"/>
      <c r="F142" s="54"/>
      <c r="G142" s="72">
        <f>SUM(G143:G148)</f>
        <v>0</v>
      </c>
      <c r="H142" s="72">
        <f>ROUND(G142*$D$7,2)</f>
        <v>0</v>
      </c>
      <c r="I142" s="115"/>
    </row>
    <row r="143" spans="1:9" x14ac:dyDescent="0.2">
      <c r="A143" s="119"/>
      <c r="B143" s="116"/>
      <c r="C143" s="62" t="s">
        <v>147</v>
      </c>
      <c r="D143" s="63"/>
      <c r="E143" s="64"/>
      <c r="F143" s="53"/>
      <c r="G143" s="73">
        <f t="shared" ref="G143:G148" si="22">ROUND(E143*F143,2)</f>
        <v>0</v>
      </c>
      <c r="H143" s="65"/>
      <c r="I143" s="116"/>
    </row>
    <row r="144" spans="1:9" x14ac:dyDescent="0.2">
      <c r="A144" s="119"/>
      <c r="B144" s="116"/>
      <c r="C144" s="62" t="s">
        <v>148</v>
      </c>
      <c r="D144" s="63"/>
      <c r="E144" s="64"/>
      <c r="F144" s="53"/>
      <c r="G144" s="73">
        <f t="shared" si="22"/>
        <v>0</v>
      </c>
      <c r="H144" s="65"/>
      <c r="I144" s="116"/>
    </row>
    <row r="145" spans="1:9" x14ac:dyDescent="0.2">
      <c r="A145" s="119"/>
      <c r="B145" s="116"/>
      <c r="C145" s="62" t="s">
        <v>149</v>
      </c>
      <c r="D145" s="63"/>
      <c r="E145" s="64"/>
      <c r="F145" s="53"/>
      <c r="G145" s="73">
        <f t="shared" si="22"/>
        <v>0</v>
      </c>
      <c r="H145" s="65"/>
      <c r="I145" s="116"/>
    </row>
    <row r="146" spans="1:9" x14ac:dyDescent="0.2">
      <c r="A146" s="119"/>
      <c r="B146" s="116"/>
      <c r="C146" s="62" t="s">
        <v>150</v>
      </c>
      <c r="D146" s="63"/>
      <c r="E146" s="64"/>
      <c r="F146" s="53"/>
      <c r="G146" s="73">
        <f t="shared" si="22"/>
        <v>0</v>
      </c>
      <c r="H146" s="65"/>
      <c r="I146" s="116"/>
    </row>
    <row r="147" spans="1:9" x14ac:dyDescent="0.2">
      <c r="A147" s="119"/>
      <c r="B147" s="116"/>
      <c r="C147" s="65" t="s">
        <v>151</v>
      </c>
      <c r="D147" s="63"/>
      <c r="E147" s="64"/>
      <c r="F147" s="53"/>
      <c r="G147" s="73">
        <f t="shared" si="22"/>
        <v>0</v>
      </c>
      <c r="H147" s="65"/>
      <c r="I147" s="116"/>
    </row>
    <row r="148" spans="1:9" x14ac:dyDescent="0.2">
      <c r="A148" s="120"/>
      <c r="B148" s="117"/>
      <c r="C148" s="65" t="s">
        <v>151</v>
      </c>
      <c r="D148" s="63"/>
      <c r="E148" s="64"/>
      <c r="F148" s="53"/>
      <c r="G148" s="73">
        <f t="shared" si="22"/>
        <v>0</v>
      </c>
      <c r="H148" s="65"/>
      <c r="I148" s="117"/>
    </row>
    <row r="149" spans="1:9" ht="12.75" customHeight="1" x14ac:dyDescent="0.2">
      <c r="A149" s="118" t="s">
        <v>177</v>
      </c>
      <c r="B149" s="115" t="s">
        <v>145</v>
      </c>
      <c r="C149" s="59" t="s">
        <v>146</v>
      </c>
      <c r="D149" s="60"/>
      <c r="E149" s="61"/>
      <c r="F149" s="54"/>
      <c r="G149" s="72">
        <f>SUM(G150:G155)</f>
        <v>0</v>
      </c>
      <c r="H149" s="72">
        <f>ROUND(G149*$D$7,2)</f>
        <v>0</v>
      </c>
      <c r="I149" s="115"/>
    </row>
    <row r="150" spans="1:9" ht="12.75" customHeight="1" x14ac:dyDescent="0.2">
      <c r="A150" s="119"/>
      <c r="B150" s="116"/>
      <c r="C150" s="62" t="s">
        <v>147</v>
      </c>
      <c r="D150" s="63"/>
      <c r="E150" s="64"/>
      <c r="F150" s="53"/>
      <c r="G150" s="73">
        <f t="shared" ref="G150:G155" si="23">ROUND(E150*F150,2)</f>
        <v>0</v>
      </c>
      <c r="H150" s="65"/>
      <c r="I150" s="116"/>
    </row>
    <row r="151" spans="1:9" ht="12.75" customHeight="1" x14ac:dyDescent="0.2">
      <c r="A151" s="119"/>
      <c r="B151" s="116"/>
      <c r="C151" s="62" t="s">
        <v>148</v>
      </c>
      <c r="D151" s="63"/>
      <c r="E151" s="64"/>
      <c r="F151" s="53"/>
      <c r="G151" s="73">
        <f t="shared" si="23"/>
        <v>0</v>
      </c>
      <c r="H151" s="65"/>
      <c r="I151" s="116"/>
    </row>
    <row r="152" spans="1:9" ht="12.75" customHeight="1" x14ac:dyDescent="0.2">
      <c r="A152" s="119"/>
      <c r="B152" s="116"/>
      <c r="C152" s="62" t="s">
        <v>149</v>
      </c>
      <c r="D152" s="63"/>
      <c r="E152" s="64"/>
      <c r="F152" s="53"/>
      <c r="G152" s="73">
        <f t="shared" si="23"/>
        <v>0</v>
      </c>
      <c r="H152" s="65"/>
      <c r="I152" s="116"/>
    </row>
    <row r="153" spans="1:9" ht="12.75" customHeight="1" x14ac:dyDescent="0.2">
      <c r="A153" s="119"/>
      <c r="B153" s="116"/>
      <c r="C153" s="62" t="s">
        <v>150</v>
      </c>
      <c r="D153" s="63"/>
      <c r="E153" s="64"/>
      <c r="F153" s="53"/>
      <c r="G153" s="73">
        <f t="shared" si="23"/>
        <v>0</v>
      </c>
      <c r="H153" s="65"/>
      <c r="I153" s="116"/>
    </row>
    <row r="154" spans="1:9" ht="12.75" customHeight="1" x14ac:dyDescent="0.2">
      <c r="A154" s="119"/>
      <c r="B154" s="116"/>
      <c r="C154" s="65" t="s">
        <v>151</v>
      </c>
      <c r="D154" s="63"/>
      <c r="E154" s="64"/>
      <c r="F154" s="53"/>
      <c r="G154" s="73">
        <f t="shared" si="23"/>
        <v>0</v>
      </c>
      <c r="H154" s="65"/>
      <c r="I154" s="116"/>
    </row>
    <row r="155" spans="1:9" ht="12.75" customHeight="1" x14ac:dyDescent="0.2">
      <c r="A155" s="120"/>
      <c r="B155" s="117"/>
      <c r="C155" s="65" t="s">
        <v>151</v>
      </c>
      <c r="D155" s="63"/>
      <c r="E155" s="64"/>
      <c r="F155" s="53"/>
      <c r="G155" s="73">
        <f t="shared" si="23"/>
        <v>0</v>
      </c>
      <c r="H155" s="65"/>
      <c r="I155" s="117"/>
    </row>
    <row r="156" spans="1:9" ht="12.75" customHeight="1" x14ac:dyDescent="0.2">
      <c r="A156" s="118" t="s">
        <v>178</v>
      </c>
      <c r="B156" s="115" t="s">
        <v>145</v>
      </c>
      <c r="C156" s="59" t="s">
        <v>146</v>
      </c>
      <c r="D156" s="60"/>
      <c r="E156" s="61"/>
      <c r="F156" s="54"/>
      <c r="G156" s="72">
        <f>SUM(G157:G162)</f>
        <v>0</v>
      </c>
      <c r="H156" s="72">
        <f>ROUND(G156*$D$7,2)</f>
        <v>0</v>
      </c>
      <c r="I156" s="115"/>
    </row>
    <row r="157" spans="1:9" ht="12.75" customHeight="1" x14ac:dyDescent="0.2">
      <c r="A157" s="119"/>
      <c r="B157" s="116"/>
      <c r="C157" s="62" t="s">
        <v>147</v>
      </c>
      <c r="D157" s="63"/>
      <c r="E157" s="64"/>
      <c r="F157" s="53"/>
      <c r="G157" s="73">
        <f t="shared" ref="G157:G162" si="24">ROUND(E157*F157,2)</f>
        <v>0</v>
      </c>
      <c r="H157" s="65"/>
      <c r="I157" s="116"/>
    </row>
    <row r="158" spans="1:9" ht="12.75" customHeight="1" x14ac:dyDescent="0.2">
      <c r="A158" s="119"/>
      <c r="B158" s="116"/>
      <c r="C158" s="62" t="s">
        <v>148</v>
      </c>
      <c r="D158" s="63"/>
      <c r="E158" s="64"/>
      <c r="F158" s="53"/>
      <c r="G158" s="73">
        <f t="shared" si="24"/>
        <v>0</v>
      </c>
      <c r="H158" s="65"/>
      <c r="I158" s="116"/>
    </row>
    <row r="159" spans="1:9" ht="12.75" customHeight="1" x14ac:dyDescent="0.2">
      <c r="A159" s="119"/>
      <c r="B159" s="116"/>
      <c r="C159" s="62" t="s">
        <v>149</v>
      </c>
      <c r="D159" s="63"/>
      <c r="E159" s="64"/>
      <c r="F159" s="53"/>
      <c r="G159" s="73">
        <f t="shared" si="24"/>
        <v>0</v>
      </c>
      <c r="H159" s="65"/>
      <c r="I159" s="116"/>
    </row>
    <row r="160" spans="1:9" ht="12.75" customHeight="1" x14ac:dyDescent="0.2">
      <c r="A160" s="119"/>
      <c r="B160" s="116"/>
      <c r="C160" s="62" t="s">
        <v>150</v>
      </c>
      <c r="D160" s="63"/>
      <c r="E160" s="64"/>
      <c r="F160" s="53"/>
      <c r="G160" s="73">
        <f t="shared" si="24"/>
        <v>0</v>
      </c>
      <c r="H160" s="65"/>
      <c r="I160" s="116"/>
    </row>
    <row r="161" spans="1:9" ht="12.75" customHeight="1" x14ac:dyDescent="0.2">
      <c r="A161" s="119"/>
      <c r="B161" s="116"/>
      <c r="C161" s="65" t="s">
        <v>151</v>
      </c>
      <c r="D161" s="63"/>
      <c r="E161" s="64"/>
      <c r="F161" s="53"/>
      <c r="G161" s="73">
        <f t="shared" si="24"/>
        <v>0</v>
      </c>
      <c r="H161" s="65"/>
      <c r="I161" s="116"/>
    </row>
    <row r="162" spans="1:9" ht="12.75" customHeight="1" x14ac:dyDescent="0.2">
      <c r="A162" s="120"/>
      <c r="B162" s="117"/>
      <c r="C162" s="65" t="s">
        <v>151</v>
      </c>
      <c r="D162" s="63"/>
      <c r="E162" s="64"/>
      <c r="F162" s="53"/>
      <c r="G162" s="73">
        <f t="shared" si="24"/>
        <v>0</v>
      </c>
      <c r="H162" s="65"/>
      <c r="I162" s="117"/>
    </row>
    <row r="163" spans="1:9" ht="12.75" customHeight="1" x14ac:dyDescent="0.2">
      <c r="A163" s="118" t="s">
        <v>179</v>
      </c>
      <c r="B163" s="115" t="s">
        <v>145</v>
      </c>
      <c r="C163" s="59" t="s">
        <v>146</v>
      </c>
      <c r="D163" s="60"/>
      <c r="E163" s="61"/>
      <c r="F163" s="54"/>
      <c r="G163" s="72">
        <f>SUM(G164:G169)</f>
        <v>0</v>
      </c>
      <c r="H163" s="72">
        <f>ROUND(G163*$D$7,2)</f>
        <v>0</v>
      </c>
      <c r="I163" s="115"/>
    </row>
    <row r="164" spans="1:9" ht="12.75" customHeight="1" x14ac:dyDescent="0.2">
      <c r="A164" s="119"/>
      <c r="B164" s="116"/>
      <c r="C164" s="62" t="s">
        <v>147</v>
      </c>
      <c r="D164" s="63"/>
      <c r="E164" s="64"/>
      <c r="F164" s="53"/>
      <c r="G164" s="73">
        <f t="shared" ref="G164:G169" si="25">ROUND(E164*F164,2)</f>
        <v>0</v>
      </c>
      <c r="H164" s="65"/>
      <c r="I164" s="116"/>
    </row>
    <row r="165" spans="1:9" ht="12.75" customHeight="1" x14ac:dyDescent="0.2">
      <c r="A165" s="119"/>
      <c r="B165" s="116"/>
      <c r="C165" s="62" t="s">
        <v>148</v>
      </c>
      <c r="D165" s="63"/>
      <c r="E165" s="64"/>
      <c r="F165" s="53"/>
      <c r="G165" s="73">
        <f t="shared" si="25"/>
        <v>0</v>
      </c>
      <c r="H165" s="65"/>
      <c r="I165" s="116"/>
    </row>
    <row r="166" spans="1:9" ht="12.75" customHeight="1" x14ac:dyDescent="0.2">
      <c r="A166" s="119"/>
      <c r="B166" s="116"/>
      <c r="C166" s="62" t="s">
        <v>149</v>
      </c>
      <c r="D166" s="63"/>
      <c r="E166" s="64"/>
      <c r="F166" s="53"/>
      <c r="G166" s="73">
        <f t="shared" si="25"/>
        <v>0</v>
      </c>
      <c r="H166" s="65"/>
      <c r="I166" s="116"/>
    </row>
    <row r="167" spans="1:9" ht="12.75" customHeight="1" x14ac:dyDescent="0.2">
      <c r="A167" s="119"/>
      <c r="B167" s="116"/>
      <c r="C167" s="62" t="s">
        <v>150</v>
      </c>
      <c r="D167" s="63"/>
      <c r="E167" s="64"/>
      <c r="F167" s="53"/>
      <c r="G167" s="73">
        <f t="shared" si="25"/>
        <v>0</v>
      </c>
      <c r="H167" s="65"/>
      <c r="I167" s="116"/>
    </row>
    <row r="168" spans="1:9" ht="12.75" customHeight="1" x14ac:dyDescent="0.2">
      <c r="A168" s="119"/>
      <c r="B168" s="116"/>
      <c r="C168" s="65" t="s">
        <v>151</v>
      </c>
      <c r="D168" s="63"/>
      <c r="E168" s="64"/>
      <c r="F168" s="53"/>
      <c r="G168" s="73">
        <f t="shared" si="25"/>
        <v>0</v>
      </c>
      <c r="H168" s="65"/>
      <c r="I168" s="116"/>
    </row>
    <row r="169" spans="1:9" ht="12.75" customHeight="1" x14ac:dyDescent="0.2">
      <c r="A169" s="120"/>
      <c r="B169" s="117"/>
      <c r="C169" s="65" t="s">
        <v>151</v>
      </c>
      <c r="D169" s="63"/>
      <c r="E169" s="64"/>
      <c r="F169" s="53"/>
      <c r="G169" s="73">
        <f t="shared" si="25"/>
        <v>0</v>
      </c>
      <c r="H169" s="65"/>
      <c r="I169" s="117"/>
    </row>
    <row r="170" spans="1:9" ht="12.75" customHeight="1" x14ac:dyDescent="0.2">
      <c r="A170" s="118" t="s">
        <v>180</v>
      </c>
      <c r="B170" s="115" t="s">
        <v>145</v>
      </c>
      <c r="C170" s="59" t="s">
        <v>146</v>
      </c>
      <c r="D170" s="60"/>
      <c r="E170" s="61"/>
      <c r="F170" s="54"/>
      <c r="G170" s="72">
        <f>SUM(G171:G176)</f>
        <v>0</v>
      </c>
      <c r="H170" s="72">
        <f>ROUND(G170*$D$7,2)</f>
        <v>0</v>
      </c>
      <c r="I170" s="115"/>
    </row>
    <row r="171" spans="1:9" ht="12.75" customHeight="1" x14ac:dyDescent="0.2">
      <c r="A171" s="119"/>
      <c r="B171" s="116"/>
      <c r="C171" s="62" t="s">
        <v>147</v>
      </c>
      <c r="D171" s="63"/>
      <c r="E171" s="64"/>
      <c r="F171" s="53"/>
      <c r="G171" s="73">
        <f t="shared" ref="G171:G176" si="26">ROUND(E171*F171,2)</f>
        <v>0</v>
      </c>
      <c r="H171" s="65"/>
      <c r="I171" s="116"/>
    </row>
    <row r="172" spans="1:9" ht="12.75" customHeight="1" x14ac:dyDescent="0.2">
      <c r="A172" s="119"/>
      <c r="B172" s="116"/>
      <c r="C172" s="62" t="s">
        <v>148</v>
      </c>
      <c r="D172" s="63"/>
      <c r="E172" s="64"/>
      <c r="F172" s="53"/>
      <c r="G172" s="73">
        <f t="shared" si="26"/>
        <v>0</v>
      </c>
      <c r="H172" s="65"/>
      <c r="I172" s="116"/>
    </row>
    <row r="173" spans="1:9" ht="12.75" customHeight="1" x14ac:dyDescent="0.2">
      <c r="A173" s="119"/>
      <c r="B173" s="116"/>
      <c r="C173" s="62" t="s">
        <v>149</v>
      </c>
      <c r="D173" s="63"/>
      <c r="E173" s="64"/>
      <c r="F173" s="53"/>
      <c r="G173" s="73">
        <f t="shared" si="26"/>
        <v>0</v>
      </c>
      <c r="H173" s="65"/>
      <c r="I173" s="116"/>
    </row>
    <row r="174" spans="1:9" ht="12.75" customHeight="1" x14ac:dyDescent="0.2">
      <c r="A174" s="119"/>
      <c r="B174" s="116"/>
      <c r="C174" s="62" t="s">
        <v>150</v>
      </c>
      <c r="D174" s="63"/>
      <c r="E174" s="64"/>
      <c r="F174" s="53"/>
      <c r="G174" s="73">
        <f t="shared" si="26"/>
        <v>0</v>
      </c>
      <c r="H174" s="65"/>
      <c r="I174" s="116"/>
    </row>
    <row r="175" spans="1:9" ht="12.75" customHeight="1" x14ac:dyDescent="0.2">
      <c r="A175" s="119"/>
      <c r="B175" s="116"/>
      <c r="C175" s="65" t="s">
        <v>151</v>
      </c>
      <c r="D175" s="63"/>
      <c r="E175" s="64"/>
      <c r="F175" s="53"/>
      <c r="G175" s="73">
        <f t="shared" si="26"/>
        <v>0</v>
      </c>
      <c r="H175" s="65"/>
      <c r="I175" s="116"/>
    </row>
    <row r="176" spans="1:9" ht="12.75" customHeight="1" x14ac:dyDescent="0.2">
      <c r="A176" s="120"/>
      <c r="B176" s="117"/>
      <c r="C176" s="65" t="s">
        <v>151</v>
      </c>
      <c r="D176" s="63"/>
      <c r="E176" s="64"/>
      <c r="F176" s="53"/>
      <c r="G176" s="73">
        <f t="shared" si="26"/>
        <v>0</v>
      </c>
      <c r="H176" s="65"/>
      <c r="I176" s="117"/>
    </row>
    <row r="177" spans="1:9" ht="12.75" customHeight="1" x14ac:dyDescent="0.2">
      <c r="A177" s="118" t="s">
        <v>181</v>
      </c>
      <c r="B177" s="115" t="s">
        <v>145</v>
      </c>
      <c r="C177" s="59" t="s">
        <v>146</v>
      </c>
      <c r="D177" s="60"/>
      <c r="E177" s="61"/>
      <c r="F177" s="54"/>
      <c r="G177" s="72">
        <f>SUM(G178:G183)</f>
        <v>0</v>
      </c>
      <c r="H177" s="72">
        <f>ROUND(G177*$D$7,2)</f>
        <v>0</v>
      </c>
      <c r="I177" s="115"/>
    </row>
    <row r="178" spans="1:9" ht="12.75" customHeight="1" x14ac:dyDescent="0.2">
      <c r="A178" s="119"/>
      <c r="B178" s="116"/>
      <c r="C178" s="62" t="s">
        <v>147</v>
      </c>
      <c r="D178" s="63"/>
      <c r="E178" s="64"/>
      <c r="F178" s="53"/>
      <c r="G178" s="73">
        <f t="shared" ref="G178:G183" si="27">ROUND(E178*F178,2)</f>
        <v>0</v>
      </c>
      <c r="H178" s="65"/>
      <c r="I178" s="116"/>
    </row>
    <row r="179" spans="1:9" ht="12.75" customHeight="1" x14ac:dyDescent="0.2">
      <c r="A179" s="119"/>
      <c r="B179" s="116"/>
      <c r="C179" s="62" t="s">
        <v>148</v>
      </c>
      <c r="D179" s="63"/>
      <c r="E179" s="64"/>
      <c r="F179" s="53"/>
      <c r="G179" s="73">
        <f t="shared" si="27"/>
        <v>0</v>
      </c>
      <c r="H179" s="65"/>
      <c r="I179" s="116"/>
    </row>
    <row r="180" spans="1:9" ht="12.75" customHeight="1" x14ac:dyDescent="0.2">
      <c r="A180" s="119"/>
      <c r="B180" s="116"/>
      <c r="C180" s="62" t="s">
        <v>149</v>
      </c>
      <c r="D180" s="63"/>
      <c r="E180" s="64"/>
      <c r="F180" s="53"/>
      <c r="G180" s="73">
        <f t="shared" si="27"/>
        <v>0</v>
      </c>
      <c r="H180" s="65"/>
      <c r="I180" s="116"/>
    </row>
    <row r="181" spans="1:9" ht="12.75" customHeight="1" x14ac:dyDescent="0.2">
      <c r="A181" s="119"/>
      <c r="B181" s="116"/>
      <c r="C181" s="62" t="s">
        <v>150</v>
      </c>
      <c r="D181" s="63"/>
      <c r="E181" s="64"/>
      <c r="F181" s="53"/>
      <c r="G181" s="73">
        <f t="shared" si="27"/>
        <v>0</v>
      </c>
      <c r="H181" s="65"/>
      <c r="I181" s="116"/>
    </row>
    <row r="182" spans="1:9" ht="12.75" customHeight="1" x14ac:dyDescent="0.2">
      <c r="A182" s="119"/>
      <c r="B182" s="116"/>
      <c r="C182" s="65" t="s">
        <v>151</v>
      </c>
      <c r="D182" s="63"/>
      <c r="E182" s="64"/>
      <c r="F182" s="53"/>
      <c r="G182" s="73">
        <f t="shared" si="27"/>
        <v>0</v>
      </c>
      <c r="H182" s="65"/>
      <c r="I182" s="116"/>
    </row>
    <row r="183" spans="1:9" ht="12.75" customHeight="1" x14ac:dyDescent="0.2">
      <c r="A183" s="120"/>
      <c r="B183" s="117"/>
      <c r="C183" s="65" t="s">
        <v>151</v>
      </c>
      <c r="D183" s="63"/>
      <c r="E183" s="64"/>
      <c r="F183" s="53"/>
      <c r="G183" s="73">
        <f t="shared" si="27"/>
        <v>0</v>
      </c>
      <c r="H183" s="65"/>
      <c r="I183" s="117"/>
    </row>
    <row r="184" spans="1:9" ht="12.75" customHeight="1" x14ac:dyDescent="0.2">
      <c r="A184" s="118" t="s">
        <v>182</v>
      </c>
      <c r="B184" s="115" t="s">
        <v>145</v>
      </c>
      <c r="C184" s="59" t="s">
        <v>146</v>
      </c>
      <c r="D184" s="60"/>
      <c r="E184" s="61"/>
      <c r="F184" s="54"/>
      <c r="G184" s="72">
        <f>SUM(G185:G190)</f>
        <v>0</v>
      </c>
      <c r="H184" s="72">
        <f>ROUND(G184*$D$7,2)</f>
        <v>0</v>
      </c>
      <c r="I184" s="115"/>
    </row>
    <row r="185" spans="1:9" ht="12.75" customHeight="1" x14ac:dyDescent="0.2">
      <c r="A185" s="119"/>
      <c r="B185" s="116"/>
      <c r="C185" s="62" t="s">
        <v>147</v>
      </c>
      <c r="D185" s="63"/>
      <c r="E185" s="64"/>
      <c r="F185" s="53"/>
      <c r="G185" s="73">
        <f t="shared" ref="G185:G190" si="28">ROUND(E185*F185,2)</f>
        <v>0</v>
      </c>
      <c r="H185" s="65"/>
      <c r="I185" s="116"/>
    </row>
    <row r="186" spans="1:9" ht="12.75" customHeight="1" x14ac:dyDescent="0.2">
      <c r="A186" s="119"/>
      <c r="B186" s="116"/>
      <c r="C186" s="62" t="s">
        <v>148</v>
      </c>
      <c r="D186" s="63"/>
      <c r="E186" s="64"/>
      <c r="F186" s="53"/>
      <c r="G186" s="73">
        <f t="shared" si="28"/>
        <v>0</v>
      </c>
      <c r="H186" s="65"/>
      <c r="I186" s="116"/>
    </row>
    <row r="187" spans="1:9" ht="12.75" customHeight="1" x14ac:dyDescent="0.2">
      <c r="A187" s="119"/>
      <c r="B187" s="116"/>
      <c r="C187" s="62" t="s">
        <v>149</v>
      </c>
      <c r="D187" s="63"/>
      <c r="E187" s="64"/>
      <c r="F187" s="53"/>
      <c r="G187" s="73">
        <f t="shared" si="28"/>
        <v>0</v>
      </c>
      <c r="H187" s="65"/>
      <c r="I187" s="116"/>
    </row>
    <row r="188" spans="1:9" ht="12.75" customHeight="1" x14ac:dyDescent="0.2">
      <c r="A188" s="119"/>
      <c r="B188" s="116"/>
      <c r="C188" s="62" t="s">
        <v>150</v>
      </c>
      <c r="D188" s="63"/>
      <c r="E188" s="64"/>
      <c r="F188" s="53"/>
      <c r="G188" s="73">
        <f t="shared" si="28"/>
        <v>0</v>
      </c>
      <c r="H188" s="65"/>
      <c r="I188" s="116"/>
    </row>
    <row r="189" spans="1:9" ht="12.75" customHeight="1" x14ac:dyDescent="0.2">
      <c r="A189" s="119"/>
      <c r="B189" s="116"/>
      <c r="C189" s="65" t="s">
        <v>151</v>
      </c>
      <c r="D189" s="63"/>
      <c r="E189" s="64"/>
      <c r="F189" s="53"/>
      <c r="G189" s="73">
        <f t="shared" si="28"/>
        <v>0</v>
      </c>
      <c r="H189" s="65"/>
      <c r="I189" s="116"/>
    </row>
    <row r="190" spans="1:9" ht="12.75" customHeight="1" x14ac:dyDescent="0.2">
      <c r="A190" s="120"/>
      <c r="B190" s="117"/>
      <c r="C190" s="65" t="s">
        <v>151</v>
      </c>
      <c r="D190" s="63"/>
      <c r="E190" s="64"/>
      <c r="F190" s="53"/>
      <c r="G190" s="73">
        <f t="shared" si="28"/>
        <v>0</v>
      </c>
      <c r="H190" s="65"/>
      <c r="I190" s="117"/>
    </row>
    <row r="191" spans="1:9" ht="12.75" customHeight="1" x14ac:dyDescent="0.2">
      <c r="A191" s="118" t="s">
        <v>183</v>
      </c>
      <c r="B191" s="115" t="s">
        <v>145</v>
      </c>
      <c r="C191" s="59" t="s">
        <v>146</v>
      </c>
      <c r="D191" s="60"/>
      <c r="E191" s="61"/>
      <c r="F191" s="54"/>
      <c r="G191" s="72">
        <f>SUM(G192:G197)</f>
        <v>0</v>
      </c>
      <c r="H191" s="72">
        <f>ROUND(G191*$D$7,2)</f>
        <v>0</v>
      </c>
      <c r="I191" s="115"/>
    </row>
    <row r="192" spans="1:9" ht="12.75" customHeight="1" x14ac:dyDescent="0.2">
      <c r="A192" s="119"/>
      <c r="B192" s="116"/>
      <c r="C192" s="62" t="s">
        <v>147</v>
      </c>
      <c r="D192" s="63"/>
      <c r="E192" s="64"/>
      <c r="F192" s="53"/>
      <c r="G192" s="73">
        <f t="shared" ref="G192:G197" si="29">ROUND(E192*F192,2)</f>
        <v>0</v>
      </c>
      <c r="H192" s="65"/>
      <c r="I192" s="116"/>
    </row>
    <row r="193" spans="1:12" ht="12.75" customHeight="1" x14ac:dyDescent="0.2">
      <c r="A193" s="119"/>
      <c r="B193" s="116"/>
      <c r="C193" s="62" t="s">
        <v>148</v>
      </c>
      <c r="D193" s="63"/>
      <c r="E193" s="64"/>
      <c r="F193" s="53"/>
      <c r="G193" s="73">
        <f t="shared" si="29"/>
        <v>0</v>
      </c>
      <c r="H193" s="65"/>
      <c r="I193" s="116"/>
    </row>
    <row r="194" spans="1:12" ht="12.75" customHeight="1" x14ac:dyDescent="0.2">
      <c r="A194" s="119"/>
      <c r="B194" s="116"/>
      <c r="C194" s="62" t="s">
        <v>149</v>
      </c>
      <c r="D194" s="63"/>
      <c r="E194" s="64"/>
      <c r="F194" s="53"/>
      <c r="G194" s="73">
        <f t="shared" si="29"/>
        <v>0</v>
      </c>
      <c r="H194" s="65"/>
      <c r="I194" s="116"/>
    </row>
    <row r="195" spans="1:12" x14ac:dyDescent="0.2">
      <c r="A195" s="119"/>
      <c r="B195" s="116"/>
      <c r="C195" s="62" t="s">
        <v>150</v>
      </c>
      <c r="D195" s="63"/>
      <c r="E195" s="64"/>
      <c r="F195" s="53"/>
      <c r="G195" s="73">
        <f t="shared" si="29"/>
        <v>0</v>
      </c>
      <c r="H195" s="65"/>
      <c r="I195" s="116"/>
    </row>
    <row r="196" spans="1:12" x14ac:dyDescent="0.2">
      <c r="A196" s="119"/>
      <c r="B196" s="116"/>
      <c r="C196" s="65" t="s">
        <v>151</v>
      </c>
      <c r="D196" s="63"/>
      <c r="E196" s="64"/>
      <c r="F196" s="53"/>
      <c r="G196" s="73">
        <f t="shared" si="29"/>
        <v>0</v>
      </c>
      <c r="H196" s="65"/>
      <c r="I196" s="116"/>
    </row>
    <row r="197" spans="1:12" x14ac:dyDescent="0.2">
      <c r="A197" s="120"/>
      <c r="B197" s="117"/>
      <c r="C197" s="65" t="s">
        <v>151</v>
      </c>
      <c r="D197" s="63"/>
      <c r="E197" s="64"/>
      <c r="F197" s="53"/>
      <c r="G197" s="73">
        <f t="shared" si="29"/>
        <v>0</v>
      </c>
      <c r="H197" s="65"/>
      <c r="I197" s="117"/>
    </row>
    <row r="198" spans="1:12" ht="26.25" customHeight="1" x14ac:dyDescent="0.2">
      <c r="A198" s="48" t="s">
        <v>99</v>
      </c>
      <c r="B198" s="155" t="s">
        <v>82</v>
      </c>
      <c r="C198" s="155"/>
      <c r="D198" s="155"/>
      <c r="E198" s="155"/>
      <c r="F198" s="155"/>
      <c r="G198" s="71">
        <f>SUM(G199:G203)</f>
        <v>0</v>
      </c>
      <c r="H198" s="71">
        <f>SUM(H199:H203)</f>
        <v>0</v>
      </c>
      <c r="I198" s="57"/>
      <c r="J198" s="42"/>
      <c r="K198" s="51" t="s">
        <v>144</v>
      </c>
      <c r="L198" s="51" t="s">
        <v>141</v>
      </c>
    </row>
    <row r="199" spans="1:12" x14ac:dyDescent="0.2">
      <c r="A199" s="43" t="s">
        <v>100</v>
      </c>
      <c r="B199" s="139" t="s">
        <v>72</v>
      </c>
      <c r="C199" s="139"/>
      <c r="D199" s="66" t="s">
        <v>126</v>
      </c>
      <c r="E199" s="67"/>
      <c r="F199" s="70">
        <f>K199*L199</f>
        <v>0</v>
      </c>
      <c r="G199" s="70">
        <f t="shared" si="0"/>
        <v>0</v>
      </c>
      <c r="H199" s="70">
        <f>ROUND(G199*$D$7,2)</f>
        <v>0</v>
      </c>
      <c r="I199" s="47"/>
      <c r="J199" s="42"/>
      <c r="K199" s="53"/>
      <c r="L199" s="53"/>
    </row>
    <row r="200" spans="1:12" x14ac:dyDescent="0.2">
      <c r="A200" s="43" t="s">
        <v>101</v>
      </c>
      <c r="B200" s="139" t="s">
        <v>72</v>
      </c>
      <c r="C200" s="139"/>
      <c r="D200" s="66" t="s">
        <v>126</v>
      </c>
      <c r="E200" s="67"/>
      <c r="F200" s="70">
        <f t="shared" ref="F200:F203" si="30">K200*L200</f>
        <v>0</v>
      </c>
      <c r="G200" s="70">
        <f t="shared" si="0"/>
        <v>0</v>
      </c>
      <c r="H200" s="70">
        <f t="shared" ref="H200:H203" si="31">ROUND(G200*$D$7,2)</f>
        <v>0</v>
      </c>
      <c r="I200" s="47"/>
      <c r="J200" s="42"/>
      <c r="K200" s="53"/>
      <c r="L200" s="53"/>
    </row>
    <row r="201" spans="1:12" x14ac:dyDescent="0.2">
      <c r="A201" s="43" t="s">
        <v>102</v>
      </c>
      <c r="B201" s="139" t="s">
        <v>72</v>
      </c>
      <c r="C201" s="139"/>
      <c r="D201" s="66" t="s">
        <v>126</v>
      </c>
      <c r="E201" s="67"/>
      <c r="F201" s="70">
        <f t="shared" si="30"/>
        <v>0</v>
      </c>
      <c r="G201" s="70">
        <f t="shared" si="0"/>
        <v>0</v>
      </c>
      <c r="H201" s="70">
        <f t="shared" si="31"/>
        <v>0</v>
      </c>
      <c r="I201" s="47"/>
      <c r="J201" s="42"/>
      <c r="K201" s="53"/>
      <c r="L201" s="53"/>
    </row>
    <row r="202" spans="1:12" x14ac:dyDescent="0.2">
      <c r="A202" s="43" t="s">
        <v>103</v>
      </c>
      <c r="B202" s="139" t="s">
        <v>72</v>
      </c>
      <c r="C202" s="139"/>
      <c r="D202" s="66" t="s">
        <v>126</v>
      </c>
      <c r="E202" s="67"/>
      <c r="F202" s="70">
        <f t="shared" si="30"/>
        <v>0</v>
      </c>
      <c r="G202" s="70">
        <f t="shared" si="0"/>
        <v>0</v>
      </c>
      <c r="H202" s="70">
        <f t="shared" si="31"/>
        <v>0</v>
      </c>
      <c r="I202" s="47"/>
      <c r="J202" s="42"/>
      <c r="K202" s="53"/>
      <c r="L202" s="53"/>
    </row>
    <row r="203" spans="1:12" x14ac:dyDescent="0.2">
      <c r="A203" s="43" t="s">
        <v>104</v>
      </c>
      <c r="B203" s="139" t="s">
        <v>72</v>
      </c>
      <c r="C203" s="139"/>
      <c r="D203" s="66" t="s">
        <v>126</v>
      </c>
      <c r="E203" s="67"/>
      <c r="F203" s="70">
        <f t="shared" si="30"/>
        <v>0</v>
      </c>
      <c r="G203" s="70">
        <f t="shared" si="0"/>
        <v>0</v>
      </c>
      <c r="H203" s="70">
        <f t="shared" si="31"/>
        <v>0</v>
      </c>
      <c r="I203" s="47"/>
      <c r="J203" s="42"/>
      <c r="K203" s="53"/>
      <c r="L203" s="53"/>
    </row>
    <row r="204" spans="1:12" ht="26.25" customHeight="1" x14ac:dyDescent="0.2">
      <c r="A204" s="48" t="s">
        <v>105</v>
      </c>
      <c r="B204" s="155" t="s">
        <v>111</v>
      </c>
      <c r="C204" s="155"/>
      <c r="D204" s="155"/>
      <c r="E204" s="155"/>
      <c r="F204" s="155"/>
      <c r="G204" s="71">
        <f>SUM(G205:G209)</f>
        <v>0</v>
      </c>
      <c r="H204" s="71">
        <f>SUM(H205:H209)</f>
        <v>0</v>
      </c>
      <c r="I204" s="57"/>
      <c r="J204" s="42"/>
      <c r="K204" s="51" t="s">
        <v>144</v>
      </c>
      <c r="L204" s="51" t="s">
        <v>141</v>
      </c>
    </row>
    <row r="205" spans="1:12" x14ac:dyDescent="0.2">
      <c r="A205" s="43" t="s">
        <v>106</v>
      </c>
      <c r="B205" s="139" t="s">
        <v>112</v>
      </c>
      <c r="C205" s="139"/>
      <c r="D205" s="66" t="s">
        <v>126</v>
      </c>
      <c r="E205" s="67"/>
      <c r="F205" s="70">
        <f>K205*L205</f>
        <v>0</v>
      </c>
      <c r="G205" s="70">
        <f t="shared" ref="G205:G209" si="32">ROUND(E205*F205,2)</f>
        <v>0</v>
      </c>
      <c r="H205" s="70">
        <f t="shared" ref="H205:H209" si="33">ROUND(G205*$D$7,2)</f>
        <v>0</v>
      </c>
      <c r="I205" s="47"/>
      <c r="J205" s="42"/>
      <c r="K205" s="53"/>
      <c r="L205" s="53"/>
    </row>
    <row r="206" spans="1:12" x14ac:dyDescent="0.2">
      <c r="A206" s="43" t="s">
        <v>107</v>
      </c>
      <c r="B206" s="139" t="s">
        <v>112</v>
      </c>
      <c r="C206" s="139"/>
      <c r="D206" s="66" t="s">
        <v>126</v>
      </c>
      <c r="E206" s="67"/>
      <c r="F206" s="70">
        <f t="shared" ref="F206:F209" si="34">K206*L206</f>
        <v>0</v>
      </c>
      <c r="G206" s="70">
        <f t="shared" si="32"/>
        <v>0</v>
      </c>
      <c r="H206" s="70">
        <f t="shared" si="33"/>
        <v>0</v>
      </c>
      <c r="I206" s="47"/>
      <c r="J206" s="42"/>
      <c r="K206" s="53"/>
      <c r="L206" s="53"/>
    </row>
    <row r="207" spans="1:12" x14ac:dyDescent="0.2">
      <c r="A207" s="43" t="s">
        <v>108</v>
      </c>
      <c r="B207" s="139" t="s">
        <v>112</v>
      </c>
      <c r="C207" s="139"/>
      <c r="D207" s="66" t="s">
        <v>126</v>
      </c>
      <c r="E207" s="67"/>
      <c r="F207" s="70">
        <f t="shared" si="34"/>
        <v>0</v>
      </c>
      <c r="G207" s="70">
        <f t="shared" si="32"/>
        <v>0</v>
      </c>
      <c r="H207" s="70">
        <f t="shared" si="33"/>
        <v>0</v>
      </c>
      <c r="I207" s="47"/>
      <c r="J207" s="42"/>
      <c r="K207" s="53"/>
      <c r="L207" s="53"/>
    </row>
    <row r="208" spans="1:12" x14ac:dyDescent="0.2">
      <c r="A208" s="43" t="s">
        <v>109</v>
      </c>
      <c r="B208" s="139" t="s">
        <v>112</v>
      </c>
      <c r="C208" s="139"/>
      <c r="D208" s="66" t="s">
        <v>126</v>
      </c>
      <c r="E208" s="67"/>
      <c r="F208" s="70">
        <f t="shared" si="34"/>
        <v>0</v>
      </c>
      <c r="G208" s="70">
        <f t="shared" si="32"/>
        <v>0</v>
      </c>
      <c r="H208" s="70">
        <f t="shared" si="33"/>
        <v>0</v>
      </c>
      <c r="I208" s="47"/>
      <c r="J208" s="42"/>
      <c r="K208" s="53"/>
      <c r="L208" s="53"/>
    </row>
    <row r="209" spans="1:12" x14ac:dyDescent="0.2">
      <c r="A209" s="43" t="s">
        <v>110</v>
      </c>
      <c r="B209" s="139" t="s">
        <v>112</v>
      </c>
      <c r="C209" s="139"/>
      <c r="D209" s="66" t="s">
        <v>126</v>
      </c>
      <c r="E209" s="67"/>
      <c r="F209" s="70">
        <f t="shared" si="34"/>
        <v>0</v>
      </c>
      <c r="G209" s="70">
        <f t="shared" si="32"/>
        <v>0</v>
      </c>
      <c r="H209" s="70">
        <f t="shared" si="33"/>
        <v>0</v>
      </c>
      <c r="I209" s="47"/>
      <c r="J209" s="42"/>
      <c r="K209" s="53"/>
      <c r="L209" s="53"/>
    </row>
    <row r="210" spans="1:12" x14ac:dyDescent="0.2">
      <c r="A210" s="156" t="s">
        <v>43</v>
      </c>
      <c r="B210" s="156"/>
      <c r="C210" s="156"/>
      <c r="D210" s="156"/>
      <c r="E210" s="156"/>
      <c r="F210" s="156"/>
      <c r="G210" s="69">
        <f>G10+G21</f>
        <v>0</v>
      </c>
      <c r="H210" s="69">
        <f>H10+H21</f>
        <v>0</v>
      </c>
      <c r="I210" s="41"/>
      <c r="J210" s="42"/>
    </row>
    <row r="211" spans="1:12" x14ac:dyDescent="0.2">
      <c r="G211" s="68"/>
      <c r="H211" s="68"/>
    </row>
  </sheetData>
  <sheetProtection algorithmName="SHA-512" hashValue="dmRcQgg42DmZv8DTJAYuiw+/T+33zr7M95+ROATqoFDQetWwfZw8X/KoilauhK+O0ZkHLR/YNFMzVsdKFvU69w==" saltValue="fMExTb7FAHGFOodCRD5/4Q==" spinCount="100000" sheet="1" objects="1" scenarios="1" formatRows="0"/>
  <mergeCells count="199">
    <mergeCell ref="D1:I1"/>
    <mergeCell ref="A3:C3"/>
    <mergeCell ref="D3:I3"/>
    <mergeCell ref="D4:E4"/>
    <mergeCell ref="F4:G4"/>
    <mergeCell ref="A5:C5"/>
    <mergeCell ref="D5:I5"/>
    <mergeCell ref="B15:C15"/>
    <mergeCell ref="B16:C16"/>
    <mergeCell ref="B17:C17"/>
    <mergeCell ref="B18:C18"/>
    <mergeCell ref="B19:C19"/>
    <mergeCell ref="B20:C20"/>
    <mergeCell ref="B9:C9"/>
    <mergeCell ref="B10:F10"/>
    <mergeCell ref="B11:C11"/>
    <mergeCell ref="B12:C12"/>
    <mergeCell ref="B13:C13"/>
    <mergeCell ref="B14:C14"/>
    <mergeCell ref="B27:C27"/>
    <mergeCell ref="B28:C28"/>
    <mergeCell ref="B29:C29"/>
    <mergeCell ref="B30:C30"/>
    <mergeCell ref="B31:C31"/>
    <mergeCell ref="B32:C32"/>
    <mergeCell ref="B21:F21"/>
    <mergeCell ref="B22:F22"/>
    <mergeCell ref="B23:C23"/>
    <mergeCell ref="B24:C24"/>
    <mergeCell ref="B25:C25"/>
    <mergeCell ref="B26:C26"/>
    <mergeCell ref="B39:C39"/>
    <mergeCell ref="B40:C40"/>
    <mergeCell ref="B41:C41"/>
    <mergeCell ref="B42:C42"/>
    <mergeCell ref="B43:C43"/>
    <mergeCell ref="B44:F44"/>
    <mergeCell ref="B33:F33"/>
    <mergeCell ref="B34:C34"/>
    <mergeCell ref="B35:C35"/>
    <mergeCell ref="B36:C36"/>
    <mergeCell ref="B37:C37"/>
    <mergeCell ref="B38:C38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F60"/>
    <mergeCell ref="B61:C61"/>
    <mergeCell ref="B62:C62"/>
    <mergeCell ref="B75:C75"/>
    <mergeCell ref="B76:F76"/>
    <mergeCell ref="A77:A81"/>
    <mergeCell ref="B77:B81"/>
    <mergeCell ref="D77:D81"/>
    <mergeCell ref="E77:E81"/>
    <mergeCell ref="F77:F81"/>
    <mergeCell ref="B69:C69"/>
    <mergeCell ref="B70:C70"/>
    <mergeCell ref="B71:C71"/>
    <mergeCell ref="B72:C72"/>
    <mergeCell ref="B73:C73"/>
    <mergeCell ref="B74:C74"/>
    <mergeCell ref="G77:G81"/>
    <mergeCell ref="H77:H81"/>
    <mergeCell ref="I77:I81"/>
    <mergeCell ref="A82:A86"/>
    <mergeCell ref="B82:B86"/>
    <mergeCell ref="D82:D86"/>
    <mergeCell ref="E82:E86"/>
    <mergeCell ref="F82:F86"/>
    <mergeCell ref="G82:G86"/>
    <mergeCell ref="H82:H86"/>
    <mergeCell ref="I82:I86"/>
    <mergeCell ref="A87:A91"/>
    <mergeCell ref="B87:B91"/>
    <mergeCell ref="D87:D91"/>
    <mergeCell ref="E87:E91"/>
    <mergeCell ref="F87:F91"/>
    <mergeCell ref="G87:G91"/>
    <mergeCell ref="H87:H91"/>
    <mergeCell ref="I87:I91"/>
    <mergeCell ref="H92:H96"/>
    <mergeCell ref="I92:I96"/>
    <mergeCell ref="A97:A101"/>
    <mergeCell ref="B97:B101"/>
    <mergeCell ref="D97:D101"/>
    <mergeCell ref="E97:E101"/>
    <mergeCell ref="F97:F101"/>
    <mergeCell ref="G97:G101"/>
    <mergeCell ref="H97:H101"/>
    <mergeCell ref="I97:I101"/>
    <mergeCell ref="A92:A96"/>
    <mergeCell ref="B92:B96"/>
    <mergeCell ref="D92:D96"/>
    <mergeCell ref="E92:E96"/>
    <mergeCell ref="F92:F96"/>
    <mergeCell ref="G92:G96"/>
    <mergeCell ref="H102:H106"/>
    <mergeCell ref="I102:I106"/>
    <mergeCell ref="A107:A111"/>
    <mergeCell ref="B107:B111"/>
    <mergeCell ref="D107:D111"/>
    <mergeCell ref="E107:E111"/>
    <mergeCell ref="F107:F111"/>
    <mergeCell ref="G107:G111"/>
    <mergeCell ref="H107:H111"/>
    <mergeCell ref="I107:I111"/>
    <mergeCell ref="A102:A106"/>
    <mergeCell ref="B102:B106"/>
    <mergeCell ref="D102:D106"/>
    <mergeCell ref="E102:E106"/>
    <mergeCell ref="F102:F106"/>
    <mergeCell ref="G102:G106"/>
    <mergeCell ref="H112:H116"/>
    <mergeCell ref="I112:I116"/>
    <mergeCell ref="A117:A121"/>
    <mergeCell ref="B117:B121"/>
    <mergeCell ref="D117:D121"/>
    <mergeCell ref="E117:E121"/>
    <mergeCell ref="F117:F121"/>
    <mergeCell ref="G117:G121"/>
    <mergeCell ref="H117:H121"/>
    <mergeCell ref="I117:I121"/>
    <mergeCell ref="A112:A116"/>
    <mergeCell ref="B112:B116"/>
    <mergeCell ref="D112:D116"/>
    <mergeCell ref="E112:E116"/>
    <mergeCell ref="F112:F116"/>
    <mergeCell ref="G112:G116"/>
    <mergeCell ref="B128:B134"/>
    <mergeCell ref="H122:H126"/>
    <mergeCell ref="I122:I126"/>
    <mergeCell ref="B127:F127"/>
    <mergeCell ref="A122:A126"/>
    <mergeCell ref="B122:B126"/>
    <mergeCell ref="D122:D126"/>
    <mergeCell ref="E122:E126"/>
    <mergeCell ref="F122:F126"/>
    <mergeCell ref="G122:G126"/>
    <mergeCell ref="A128:A134"/>
    <mergeCell ref="I128:I134"/>
    <mergeCell ref="A135:A141"/>
    <mergeCell ref="B135:B141"/>
    <mergeCell ref="I135:I141"/>
    <mergeCell ref="A142:A148"/>
    <mergeCell ref="B142:B148"/>
    <mergeCell ref="I142:I148"/>
    <mergeCell ref="A149:A155"/>
    <mergeCell ref="B149:B155"/>
    <mergeCell ref="I149:I155"/>
    <mergeCell ref="A156:A162"/>
    <mergeCell ref="B156:B162"/>
    <mergeCell ref="I156:I162"/>
    <mergeCell ref="A163:A169"/>
    <mergeCell ref="B163:B169"/>
    <mergeCell ref="I163:I169"/>
    <mergeCell ref="A170:A176"/>
    <mergeCell ref="B170:B176"/>
    <mergeCell ref="I170:I176"/>
    <mergeCell ref="A177:A183"/>
    <mergeCell ref="B177:B183"/>
    <mergeCell ref="I177:I183"/>
    <mergeCell ref="A184:A190"/>
    <mergeCell ref="B184:B190"/>
    <mergeCell ref="I184:I190"/>
    <mergeCell ref="A191:A197"/>
    <mergeCell ref="B191:B197"/>
    <mergeCell ref="I191:I197"/>
    <mergeCell ref="B207:C207"/>
    <mergeCell ref="B208:C208"/>
    <mergeCell ref="B209:C209"/>
    <mergeCell ref="A210:F210"/>
    <mergeCell ref="B198:F198"/>
    <mergeCell ref="B199:C199"/>
    <mergeCell ref="B200:C200"/>
    <mergeCell ref="B201:C201"/>
    <mergeCell ref="B202:C202"/>
    <mergeCell ref="B203:C203"/>
    <mergeCell ref="B204:F204"/>
    <mergeCell ref="B205:C205"/>
    <mergeCell ref="B206:C206"/>
  </mergeCells>
  <conditionalFormatting sqref="L10:L20">
    <cfRule type="duplicateValues" dxfId="1" priority="1"/>
  </conditionalFormatting>
  <dataValidations xWindow="489" yWindow="418" count="8"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77:I126"/>
    <dataValidation type="list" allowBlank="1" showInputMessage="1" showErrorMessage="1" sqref="D1:I1">
      <formula1>"Moksliniai tyrimai, Eksperimentinė plėtra"</formula1>
    </dataValidation>
    <dataValidation allowBlank="1" showErrorMessage="1" sqref="F77:F126"/>
    <dataValidation allowBlank="1" showInputMessage="1" showErrorMessage="1" prompt="Įveskite vienos pareigybės darbuotojų fizinio rodiklio pasiekimui skiriamą darbo laiką valandomis." sqref="E77:E126"/>
    <dataValidation type="list" allowBlank="1" showInputMessage="1" showErrorMessage="1" sqref="J1">
      <formula1>"Taikomieji (pramoniniai) moksliniai tyrimai, Eksperimentinė plėtra (bandomoji taikomoji veikla)"</formula1>
    </dataValidation>
    <dataValidation type="list" allowBlank="1" showInputMessage="1" showErrorMessage="1" prompt="Pasirinkite finansavimo intensyvumą, vadovaudamiesi Aprašo 71 punktu " sqref="D7">
      <formula1>"0%,15%,25%,35%,40%,45%,50%,60%,65%,70%,75%,80%"</formula1>
    </dataValidation>
    <dataValidation type="list" allowBlank="1" showInputMessage="1" showErrorMessage="1" sqref="H7">
      <formula1>"4,5"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verticalDpi="0" r:id="rId1"/>
  <headerFooter>
    <oddFooter>&amp;A&amp;RPuslapių &amp;P</oddFooter>
  </headerFooter>
  <rowBreaks count="1" manualBreakCount="1">
    <brk id="148" max="17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27">
    <tabColor rgb="FF92D050"/>
    <pageSetUpPr fitToPage="1"/>
  </sheetPr>
  <dimension ref="A1:S211"/>
  <sheetViews>
    <sheetView zoomScaleNormal="100" workbookViewId="0">
      <pane ySplit="9" topLeftCell="A158" activePane="bottomLeft" state="frozen"/>
      <selection pane="bottomLeft" activeCell="D7" sqref="D7"/>
    </sheetView>
  </sheetViews>
  <sheetFormatPr defaultRowHeight="12.75" x14ac:dyDescent="0.2"/>
  <cols>
    <col min="1" max="1" width="5.5703125" style="32" customWidth="1"/>
    <col min="2" max="2" width="26.140625" style="32" customWidth="1"/>
    <col min="3" max="3" width="28.5703125" style="32" customWidth="1"/>
    <col min="4" max="4" width="12.7109375" style="32" bestFit="1" customWidth="1"/>
    <col min="5" max="5" width="8.140625" style="32" customWidth="1"/>
    <col min="6" max="6" width="12.7109375" style="32" customWidth="1"/>
    <col min="7" max="7" width="18.42578125" style="32" customWidth="1"/>
    <col min="8" max="8" width="16.5703125" style="32" customWidth="1"/>
    <col min="9" max="9" width="34.28515625" style="32" customWidth="1"/>
    <col min="10" max="10" width="1.5703125" style="32" customWidth="1"/>
    <col min="11" max="11" width="22.5703125" style="32" customWidth="1"/>
    <col min="12" max="12" width="16.5703125" style="32" customWidth="1"/>
    <col min="13" max="13" width="15.28515625" style="32" customWidth="1"/>
    <col min="14" max="14" width="10" style="32" customWidth="1"/>
    <col min="15" max="15" width="11.7109375" style="32" customWidth="1"/>
    <col min="16" max="16" width="14" style="32" customWidth="1"/>
    <col min="17" max="17" width="15" style="32" customWidth="1"/>
    <col min="18" max="18" width="22.42578125" style="32" customWidth="1"/>
    <col min="19" max="16384" width="9.140625" style="32"/>
  </cols>
  <sheetData>
    <row r="1" spans="1:10" x14ac:dyDescent="0.2">
      <c r="A1" s="34"/>
      <c r="B1" s="34"/>
      <c r="C1" s="34" t="s">
        <v>89</v>
      </c>
      <c r="D1" s="148"/>
      <c r="E1" s="148"/>
      <c r="F1" s="148"/>
      <c r="G1" s="148"/>
      <c r="H1" s="148"/>
      <c r="I1" s="148"/>
      <c r="J1" s="31"/>
    </row>
    <row r="2" spans="1:10" ht="13.5" customHeight="1" x14ac:dyDescent="0.2">
      <c r="A2" s="34"/>
      <c r="B2" s="34"/>
      <c r="C2" s="34" t="s">
        <v>86</v>
      </c>
      <c r="D2" s="33"/>
      <c r="E2" s="31"/>
      <c r="F2" s="31"/>
      <c r="G2" s="31"/>
      <c r="H2" s="31"/>
      <c r="I2" s="31"/>
      <c r="J2" s="31"/>
    </row>
    <row r="3" spans="1:10" x14ac:dyDescent="0.2">
      <c r="A3" s="147" t="s">
        <v>73</v>
      </c>
      <c r="B3" s="147"/>
      <c r="C3" s="147"/>
      <c r="D3" s="148"/>
      <c r="E3" s="148"/>
      <c r="F3" s="148"/>
      <c r="G3" s="148"/>
      <c r="H3" s="148"/>
      <c r="I3" s="149"/>
      <c r="J3" s="31"/>
    </row>
    <row r="4" spans="1:10" x14ac:dyDescent="0.2">
      <c r="A4" s="34"/>
      <c r="B4" s="34"/>
      <c r="C4" s="34" t="s">
        <v>142</v>
      </c>
      <c r="D4" s="152"/>
      <c r="E4" s="152"/>
      <c r="F4" s="153" t="s">
        <v>143</v>
      </c>
      <c r="G4" s="153"/>
      <c r="H4" s="35"/>
      <c r="I4" s="31"/>
      <c r="J4" s="31"/>
    </row>
    <row r="5" spans="1:10" x14ac:dyDescent="0.2">
      <c r="A5" s="147" t="s">
        <v>140</v>
      </c>
      <c r="B5" s="147"/>
      <c r="C5" s="147"/>
      <c r="D5" s="151"/>
      <c r="E5" s="151"/>
      <c r="F5" s="151"/>
      <c r="G5" s="151"/>
      <c r="H5" s="151"/>
      <c r="I5" s="148"/>
      <c r="J5" s="31"/>
    </row>
    <row r="6" spans="1:10" x14ac:dyDescent="0.2">
      <c r="A6" s="34"/>
      <c r="B6" s="34"/>
      <c r="C6" s="34"/>
      <c r="D6" s="31"/>
      <c r="E6" s="31"/>
      <c r="F6" s="31"/>
      <c r="G6" s="31"/>
      <c r="H6" s="31"/>
      <c r="I6" s="31"/>
      <c r="J6" s="31"/>
    </row>
    <row r="7" spans="1:10" x14ac:dyDescent="0.2">
      <c r="A7" s="34"/>
      <c r="B7" s="34"/>
      <c r="C7" s="34" t="s">
        <v>90</v>
      </c>
      <c r="D7" s="36"/>
      <c r="E7" s="31"/>
      <c r="F7" s="31"/>
      <c r="G7" s="37" t="s">
        <v>161</v>
      </c>
      <c r="H7" s="36"/>
      <c r="I7" s="31"/>
      <c r="J7" s="31"/>
    </row>
    <row r="8" spans="1:10" ht="6" customHeight="1" x14ac:dyDescent="0.2"/>
    <row r="9" spans="1:10" ht="38.25" x14ac:dyDescent="0.2">
      <c r="A9" s="38" t="s">
        <v>4</v>
      </c>
      <c r="B9" s="150" t="s">
        <v>172</v>
      </c>
      <c r="C9" s="150"/>
      <c r="D9" s="38" t="s">
        <v>1</v>
      </c>
      <c r="E9" s="38" t="s">
        <v>2</v>
      </c>
      <c r="F9" s="38" t="s">
        <v>3</v>
      </c>
      <c r="G9" s="38" t="s">
        <v>88</v>
      </c>
      <c r="H9" s="38" t="s">
        <v>87</v>
      </c>
      <c r="I9" s="38" t="s">
        <v>11</v>
      </c>
      <c r="J9" s="39"/>
    </row>
    <row r="10" spans="1:10" ht="27.75" customHeight="1" x14ac:dyDescent="0.2">
      <c r="A10" s="40">
        <v>4</v>
      </c>
      <c r="B10" s="143" t="s">
        <v>93</v>
      </c>
      <c r="C10" s="143"/>
      <c r="D10" s="143"/>
      <c r="E10" s="143"/>
      <c r="F10" s="143"/>
      <c r="G10" s="69">
        <f>SUM(G11:G20)</f>
        <v>0</v>
      </c>
      <c r="H10" s="69">
        <f>SUM(H11:H20)</f>
        <v>0</v>
      </c>
      <c r="I10" s="41"/>
      <c r="J10" s="42"/>
    </row>
    <row r="11" spans="1:10" x14ac:dyDescent="0.2">
      <c r="A11" s="43" t="s">
        <v>13</v>
      </c>
      <c r="B11" s="139" t="s">
        <v>12</v>
      </c>
      <c r="C11" s="139"/>
      <c r="D11" s="44"/>
      <c r="E11" s="45"/>
      <c r="F11" s="46"/>
      <c r="G11" s="70">
        <f t="shared" ref="G11:G203" si="0">ROUND(E11*F11,2)</f>
        <v>0</v>
      </c>
      <c r="H11" s="70">
        <f t="shared" ref="H11:H75" si="1">ROUND(G11*$D$7,2)</f>
        <v>0</v>
      </c>
      <c r="I11" s="47"/>
      <c r="J11" s="42"/>
    </row>
    <row r="12" spans="1:10" x14ac:dyDescent="0.2">
      <c r="A12" s="43" t="s">
        <v>14</v>
      </c>
      <c r="B12" s="139" t="s">
        <v>12</v>
      </c>
      <c r="C12" s="139"/>
      <c r="D12" s="44"/>
      <c r="E12" s="45"/>
      <c r="F12" s="46"/>
      <c r="G12" s="70">
        <f t="shared" si="0"/>
        <v>0</v>
      </c>
      <c r="H12" s="70">
        <f t="shared" si="1"/>
        <v>0</v>
      </c>
      <c r="I12" s="47"/>
      <c r="J12" s="42"/>
    </row>
    <row r="13" spans="1:10" x14ac:dyDescent="0.2">
      <c r="A13" s="43" t="s">
        <v>15</v>
      </c>
      <c r="B13" s="139" t="s">
        <v>12</v>
      </c>
      <c r="C13" s="139"/>
      <c r="D13" s="44"/>
      <c r="E13" s="45"/>
      <c r="F13" s="46"/>
      <c r="G13" s="70">
        <f t="shared" si="0"/>
        <v>0</v>
      </c>
      <c r="H13" s="70">
        <f t="shared" si="1"/>
        <v>0</v>
      </c>
      <c r="I13" s="47"/>
      <c r="J13" s="42"/>
    </row>
    <row r="14" spans="1:10" x14ac:dyDescent="0.2">
      <c r="A14" s="43" t="s">
        <v>16</v>
      </c>
      <c r="B14" s="139" t="s">
        <v>12</v>
      </c>
      <c r="C14" s="139"/>
      <c r="D14" s="44"/>
      <c r="E14" s="45"/>
      <c r="F14" s="46"/>
      <c r="G14" s="70">
        <f t="shared" si="0"/>
        <v>0</v>
      </c>
      <c r="H14" s="70">
        <f t="shared" si="1"/>
        <v>0</v>
      </c>
      <c r="I14" s="47"/>
      <c r="J14" s="42"/>
    </row>
    <row r="15" spans="1:10" x14ac:dyDescent="0.2">
      <c r="A15" s="43" t="s">
        <v>17</v>
      </c>
      <c r="B15" s="139" t="s">
        <v>12</v>
      </c>
      <c r="C15" s="139"/>
      <c r="D15" s="44"/>
      <c r="E15" s="45"/>
      <c r="F15" s="46"/>
      <c r="G15" s="70">
        <f t="shared" si="0"/>
        <v>0</v>
      </c>
      <c r="H15" s="70">
        <f t="shared" si="1"/>
        <v>0</v>
      </c>
      <c r="I15" s="47"/>
      <c r="J15" s="42"/>
    </row>
    <row r="16" spans="1:10" x14ac:dyDescent="0.2">
      <c r="A16" s="43" t="s">
        <v>18</v>
      </c>
      <c r="B16" s="139" t="s">
        <v>12</v>
      </c>
      <c r="C16" s="139"/>
      <c r="D16" s="44"/>
      <c r="E16" s="45"/>
      <c r="F16" s="46"/>
      <c r="G16" s="70">
        <f t="shared" si="0"/>
        <v>0</v>
      </c>
      <c r="H16" s="70">
        <f t="shared" si="1"/>
        <v>0</v>
      </c>
      <c r="I16" s="47"/>
      <c r="J16" s="42"/>
    </row>
    <row r="17" spans="1:10" x14ac:dyDescent="0.2">
      <c r="A17" s="43" t="s">
        <v>19</v>
      </c>
      <c r="B17" s="139" t="s">
        <v>12</v>
      </c>
      <c r="C17" s="139"/>
      <c r="D17" s="44"/>
      <c r="E17" s="45"/>
      <c r="F17" s="46"/>
      <c r="G17" s="70">
        <f t="shared" si="0"/>
        <v>0</v>
      </c>
      <c r="H17" s="70">
        <f t="shared" si="1"/>
        <v>0</v>
      </c>
      <c r="I17" s="47"/>
      <c r="J17" s="42"/>
    </row>
    <row r="18" spans="1:10" x14ac:dyDescent="0.2">
      <c r="A18" s="43" t="s">
        <v>20</v>
      </c>
      <c r="B18" s="139" t="s">
        <v>12</v>
      </c>
      <c r="C18" s="139"/>
      <c r="D18" s="44"/>
      <c r="E18" s="45"/>
      <c r="F18" s="46"/>
      <c r="G18" s="70">
        <f t="shared" si="0"/>
        <v>0</v>
      </c>
      <c r="H18" s="70">
        <f t="shared" si="1"/>
        <v>0</v>
      </c>
      <c r="I18" s="47"/>
      <c r="J18" s="42"/>
    </row>
    <row r="19" spans="1:10" x14ac:dyDescent="0.2">
      <c r="A19" s="43" t="s">
        <v>21</v>
      </c>
      <c r="B19" s="139" t="s">
        <v>12</v>
      </c>
      <c r="C19" s="139"/>
      <c r="D19" s="44"/>
      <c r="E19" s="45"/>
      <c r="F19" s="46"/>
      <c r="G19" s="70">
        <f t="shared" si="0"/>
        <v>0</v>
      </c>
      <c r="H19" s="70">
        <f t="shared" si="1"/>
        <v>0</v>
      </c>
      <c r="I19" s="47"/>
      <c r="J19" s="42"/>
    </row>
    <row r="20" spans="1:10" x14ac:dyDescent="0.2">
      <c r="A20" s="43" t="s">
        <v>22</v>
      </c>
      <c r="B20" s="139" t="s">
        <v>12</v>
      </c>
      <c r="C20" s="139"/>
      <c r="D20" s="44"/>
      <c r="E20" s="45"/>
      <c r="F20" s="46"/>
      <c r="G20" s="70">
        <f t="shared" si="0"/>
        <v>0</v>
      </c>
      <c r="H20" s="70">
        <f t="shared" si="1"/>
        <v>0</v>
      </c>
      <c r="I20" s="47"/>
      <c r="J20" s="42"/>
    </row>
    <row r="21" spans="1:10" x14ac:dyDescent="0.2">
      <c r="A21" s="40">
        <v>5</v>
      </c>
      <c r="B21" s="143" t="s">
        <v>6</v>
      </c>
      <c r="C21" s="143"/>
      <c r="D21" s="143"/>
      <c r="E21" s="143"/>
      <c r="F21" s="143"/>
      <c r="G21" s="69">
        <f>G22+G33+G44+G60+G76+G127+G198+G204</f>
        <v>0</v>
      </c>
      <c r="H21" s="69">
        <f>H22+H33+H44+H60+H76+H127+H198+H204</f>
        <v>0</v>
      </c>
      <c r="I21" s="41"/>
      <c r="J21" s="42"/>
    </row>
    <row r="22" spans="1:10" x14ac:dyDescent="0.2">
      <c r="A22" s="48" t="s">
        <v>7</v>
      </c>
      <c r="B22" s="144" t="s">
        <v>115</v>
      </c>
      <c r="C22" s="145"/>
      <c r="D22" s="145"/>
      <c r="E22" s="145"/>
      <c r="F22" s="146"/>
      <c r="G22" s="71">
        <f>SUM(G23:G32)</f>
        <v>0</v>
      </c>
      <c r="H22" s="71">
        <f>SUM(H23:H32)</f>
        <v>0</v>
      </c>
      <c r="I22" s="49"/>
      <c r="J22" s="50"/>
    </row>
    <row r="23" spans="1:10" x14ac:dyDescent="0.2">
      <c r="A23" s="43" t="s">
        <v>23</v>
      </c>
      <c r="B23" s="139" t="s">
        <v>54</v>
      </c>
      <c r="C23" s="139"/>
      <c r="D23" s="44"/>
      <c r="E23" s="45"/>
      <c r="F23" s="46"/>
      <c r="G23" s="70">
        <f t="shared" ref="G23:G32" si="2">ROUND(E23*F23,2)</f>
        <v>0</v>
      </c>
      <c r="H23" s="70">
        <f t="shared" si="1"/>
        <v>0</v>
      </c>
      <c r="I23" s="47"/>
      <c r="J23" s="42"/>
    </row>
    <row r="24" spans="1:10" x14ac:dyDescent="0.2">
      <c r="A24" s="43" t="s">
        <v>24</v>
      </c>
      <c r="B24" s="139" t="s">
        <v>54</v>
      </c>
      <c r="C24" s="139"/>
      <c r="D24" s="44"/>
      <c r="E24" s="45"/>
      <c r="F24" s="46"/>
      <c r="G24" s="70">
        <f t="shared" si="2"/>
        <v>0</v>
      </c>
      <c r="H24" s="70">
        <f t="shared" si="1"/>
        <v>0</v>
      </c>
      <c r="I24" s="47"/>
      <c r="J24" s="42"/>
    </row>
    <row r="25" spans="1:10" x14ac:dyDescent="0.2">
      <c r="A25" s="43" t="s">
        <v>25</v>
      </c>
      <c r="B25" s="139" t="s">
        <v>54</v>
      </c>
      <c r="C25" s="139"/>
      <c r="D25" s="44"/>
      <c r="E25" s="45"/>
      <c r="F25" s="46"/>
      <c r="G25" s="70">
        <f t="shared" si="2"/>
        <v>0</v>
      </c>
      <c r="H25" s="70">
        <f t="shared" si="1"/>
        <v>0</v>
      </c>
      <c r="I25" s="47"/>
      <c r="J25" s="42"/>
    </row>
    <row r="26" spans="1:10" x14ac:dyDescent="0.2">
      <c r="A26" s="43" t="s">
        <v>26</v>
      </c>
      <c r="B26" s="139" t="s">
        <v>54</v>
      </c>
      <c r="C26" s="139"/>
      <c r="D26" s="44"/>
      <c r="E26" s="45"/>
      <c r="F26" s="46"/>
      <c r="G26" s="70">
        <f t="shared" si="2"/>
        <v>0</v>
      </c>
      <c r="H26" s="70">
        <f t="shared" si="1"/>
        <v>0</v>
      </c>
      <c r="I26" s="47"/>
      <c r="J26" s="42"/>
    </row>
    <row r="27" spans="1:10" x14ac:dyDescent="0.2">
      <c r="A27" s="43" t="s">
        <v>27</v>
      </c>
      <c r="B27" s="139" t="s">
        <v>54</v>
      </c>
      <c r="C27" s="139"/>
      <c r="D27" s="44"/>
      <c r="E27" s="45"/>
      <c r="F27" s="46"/>
      <c r="G27" s="70">
        <f t="shared" si="2"/>
        <v>0</v>
      </c>
      <c r="H27" s="70">
        <f t="shared" si="1"/>
        <v>0</v>
      </c>
      <c r="I27" s="47"/>
      <c r="J27" s="42"/>
    </row>
    <row r="28" spans="1:10" x14ac:dyDescent="0.2">
      <c r="A28" s="43" t="s">
        <v>28</v>
      </c>
      <c r="B28" s="139" t="s">
        <v>54</v>
      </c>
      <c r="C28" s="139"/>
      <c r="D28" s="44"/>
      <c r="E28" s="45"/>
      <c r="F28" s="46"/>
      <c r="G28" s="70">
        <f t="shared" si="2"/>
        <v>0</v>
      </c>
      <c r="H28" s="70">
        <f t="shared" si="1"/>
        <v>0</v>
      </c>
      <c r="I28" s="47"/>
      <c r="J28" s="42"/>
    </row>
    <row r="29" spans="1:10" x14ac:dyDescent="0.2">
      <c r="A29" s="43" t="s">
        <v>29</v>
      </c>
      <c r="B29" s="139" t="s">
        <v>54</v>
      </c>
      <c r="C29" s="139"/>
      <c r="D29" s="44"/>
      <c r="E29" s="45"/>
      <c r="F29" s="46"/>
      <c r="G29" s="70">
        <f t="shared" si="2"/>
        <v>0</v>
      </c>
      <c r="H29" s="70">
        <f t="shared" si="1"/>
        <v>0</v>
      </c>
      <c r="I29" s="47"/>
      <c r="J29" s="42"/>
    </row>
    <row r="30" spans="1:10" x14ac:dyDescent="0.2">
      <c r="A30" s="43" t="s">
        <v>30</v>
      </c>
      <c r="B30" s="139" t="s">
        <v>54</v>
      </c>
      <c r="C30" s="139"/>
      <c r="D30" s="44"/>
      <c r="E30" s="45"/>
      <c r="F30" s="46"/>
      <c r="G30" s="70">
        <f t="shared" si="2"/>
        <v>0</v>
      </c>
      <c r="H30" s="70">
        <f t="shared" si="1"/>
        <v>0</v>
      </c>
      <c r="I30" s="47"/>
      <c r="J30" s="42"/>
    </row>
    <row r="31" spans="1:10" x14ac:dyDescent="0.2">
      <c r="A31" s="43" t="s">
        <v>31</v>
      </c>
      <c r="B31" s="139" t="s">
        <v>54</v>
      </c>
      <c r="C31" s="139"/>
      <c r="D31" s="44"/>
      <c r="E31" s="45"/>
      <c r="F31" s="46"/>
      <c r="G31" s="70">
        <f t="shared" si="2"/>
        <v>0</v>
      </c>
      <c r="H31" s="70">
        <f t="shared" si="1"/>
        <v>0</v>
      </c>
      <c r="I31" s="47"/>
      <c r="J31" s="42"/>
    </row>
    <row r="32" spans="1:10" x14ac:dyDescent="0.2">
      <c r="A32" s="43" t="s">
        <v>32</v>
      </c>
      <c r="B32" s="139" t="s">
        <v>54</v>
      </c>
      <c r="C32" s="139"/>
      <c r="D32" s="44"/>
      <c r="E32" s="45"/>
      <c r="F32" s="46"/>
      <c r="G32" s="70">
        <f t="shared" si="2"/>
        <v>0</v>
      </c>
      <c r="H32" s="70">
        <f t="shared" si="1"/>
        <v>0</v>
      </c>
      <c r="I32" s="47"/>
      <c r="J32" s="42"/>
    </row>
    <row r="33" spans="1:10" x14ac:dyDescent="0.2">
      <c r="A33" s="48" t="s">
        <v>8</v>
      </c>
      <c r="B33" s="144" t="s">
        <v>74</v>
      </c>
      <c r="C33" s="145"/>
      <c r="D33" s="145"/>
      <c r="E33" s="145"/>
      <c r="F33" s="146"/>
      <c r="G33" s="71">
        <f>SUM(G34:G43)</f>
        <v>0</v>
      </c>
      <c r="H33" s="71">
        <f>SUM(H34:H43)</f>
        <v>0</v>
      </c>
      <c r="I33" s="49"/>
      <c r="J33" s="50"/>
    </row>
    <row r="34" spans="1:10" x14ac:dyDescent="0.2">
      <c r="A34" s="43" t="s">
        <v>33</v>
      </c>
      <c r="B34" s="139" t="s">
        <v>54</v>
      </c>
      <c r="C34" s="139"/>
      <c r="D34" s="44"/>
      <c r="E34" s="45"/>
      <c r="F34" s="46"/>
      <c r="G34" s="70">
        <f t="shared" ref="G34:G43" si="3">ROUND(E34*F34,2)</f>
        <v>0</v>
      </c>
      <c r="H34" s="70">
        <f t="shared" si="1"/>
        <v>0</v>
      </c>
      <c r="I34" s="47"/>
      <c r="J34" s="42"/>
    </row>
    <row r="35" spans="1:10" x14ac:dyDescent="0.2">
      <c r="A35" s="43" t="s">
        <v>34</v>
      </c>
      <c r="B35" s="139" t="s">
        <v>54</v>
      </c>
      <c r="C35" s="139"/>
      <c r="D35" s="44"/>
      <c r="E35" s="45"/>
      <c r="F35" s="46"/>
      <c r="G35" s="70">
        <f t="shared" si="3"/>
        <v>0</v>
      </c>
      <c r="H35" s="70">
        <f t="shared" si="1"/>
        <v>0</v>
      </c>
      <c r="I35" s="47"/>
      <c r="J35" s="42"/>
    </row>
    <row r="36" spans="1:10" x14ac:dyDescent="0.2">
      <c r="A36" s="43" t="s">
        <v>35</v>
      </c>
      <c r="B36" s="139" t="s">
        <v>54</v>
      </c>
      <c r="C36" s="139"/>
      <c r="D36" s="44"/>
      <c r="E36" s="45"/>
      <c r="F36" s="46"/>
      <c r="G36" s="70">
        <f t="shared" si="3"/>
        <v>0</v>
      </c>
      <c r="H36" s="70">
        <f t="shared" si="1"/>
        <v>0</v>
      </c>
      <c r="I36" s="47"/>
      <c r="J36" s="42"/>
    </row>
    <row r="37" spans="1:10" x14ac:dyDescent="0.2">
      <c r="A37" s="43" t="s">
        <v>36</v>
      </c>
      <c r="B37" s="139" t="s">
        <v>54</v>
      </c>
      <c r="C37" s="139"/>
      <c r="D37" s="44"/>
      <c r="E37" s="45"/>
      <c r="F37" s="46"/>
      <c r="G37" s="70">
        <f t="shared" si="3"/>
        <v>0</v>
      </c>
      <c r="H37" s="70">
        <f t="shared" si="1"/>
        <v>0</v>
      </c>
      <c r="I37" s="47"/>
      <c r="J37" s="42"/>
    </row>
    <row r="38" spans="1:10" x14ac:dyDescent="0.2">
      <c r="A38" s="43" t="s">
        <v>37</v>
      </c>
      <c r="B38" s="139" t="s">
        <v>54</v>
      </c>
      <c r="C38" s="139"/>
      <c r="D38" s="44"/>
      <c r="E38" s="45"/>
      <c r="F38" s="46"/>
      <c r="G38" s="70">
        <f t="shared" si="3"/>
        <v>0</v>
      </c>
      <c r="H38" s="70">
        <f t="shared" si="1"/>
        <v>0</v>
      </c>
      <c r="I38" s="47"/>
      <c r="J38" s="42"/>
    </row>
    <row r="39" spans="1:10" x14ac:dyDescent="0.2">
      <c r="A39" s="43" t="s">
        <v>38</v>
      </c>
      <c r="B39" s="139" t="s">
        <v>54</v>
      </c>
      <c r="C39" s="139"/>
      <c r="D39" s="44"/>
      <c r="E39" s="45"/>
      <c r="F39" s="46"/>
      <c r="G39" s="70">
        <f t="shared" si="3"/>
        <v>0</v>
      </c>
      <c r="H39" s="70">
        <f t="shared" si="1"/>
        <v>0</v>
      </c>
      <c r="I39" s="47"/>
      <c r="J39" s="42"/>
    </row>
    <row r="40" spans="1:10" x14ac:dyDescent="0.2">
      <c r="A40" s="43" t="s">
        <v>39</v>
      </c>
      <c r="B40" s="139" t="s">
        <v>54</v>
      </c>
      <c r="C40" s="139"/>
      <c r="D40" s="44"/>
      <c r="E40" s="45"/>
      <c r="F40" s="46"/>
      <c r="G40" s="70">
        <f t="shared" si="3"/>
        <v>0</v>
      </c>
      <c r="H40" s="70">
        <f t="shared" si="1"/>
        <v>0</v>
      </c>
      <c r="I40" s="47"/>
      <c r="J40" s="42"/>
    </row>
    <row r="41" spans="1:10" x14ac:dyDescent="0.2">
      <c r="A41" s="43" t="s">
        <v>40</v>
      </c>
      <c r="B41" s="139" t="s">
        <v>54</v>
      </c>
      <c r="C41" s="139"/>
      <c r="D41" s="44"/>
      <c r="E41" s="45"/>
      <c r="F41" s="46"/>
      <c r="G41" s="70">
        <f t="shared" si="3"/>
        <v>0</v>
      </c>
      <c r="H41" s="70">
        <f t="shared" si="1"/>
        <v>0</v>
      </c>
      <c r="I41" s="47"/>
      <c r="J41" s="42"/>
    </row>
    <row r="42" spans="1:10" x14ac:dyDescent="0.2">
      <c r="A42" s="43" t="s">
        <v>41</v>
      </c>
      <c r="B42" s="139" t="s">
        <v>54</v>
      </c>
      <c r="C42" s="139"/>
      <c r="D42" s="44"/>
      <c r="E42" s="45"/>
      <c r="F42" s="46"/>
      <c r="G42" s="70">
        <f t="shared" si="3"/>
        <v>0</v>
      </c>
      <c r="H42" s="70">
        <f t="shared" si="1"/>
        <v>0</v>
      </c>
      <c r="I42" s="47"/>
      <c r="J42" s="42"/>
    </row>
    <row r="43" spans="1:10" x14ac:dyDescent="0.2">
      <c r="A43" s="43" t="s">
        <v>42</v>
      </c>
      <c r="B43" s="139" t="s">
        <v>54</v>
      </c>
      <c r="C43" s="139"/>
      <c r="D43" s="44"/>
      <c r="E43" s="45"/>
      <c r="F43" s="46"/>
      <c r="G43" s="70">
        <f t="shared" si="3"/>
        <v>0</v>
      </c>
      <c r="H43" s="70">
        <f t="shared" si="1"/>
        <v>0</v>
      </c>
      <c r="I43" s="47"/>
      <c r="J43" s="42"/>
    </row>
    <row r="44" spans="1:10" ht="25.5" customHeight="1" x14ac:dyDescent="0.2">
      <c r="A44" s="48" t="s">
        <v>9</v>
      </c>
      <c r="B44" s="144" t="s">
        <v>171</v>
      </c>
      <c r="C44" s="145"/>
      <c r="D44" s="145"/>
      <c r="E44" s="145"/>
      <c r="F44" s="146"/>
      <c r="G44" s="71">
        <f>SUM(G45:G61)</f>
        <v>0</v>
      </c>
      <c r="H44" s="71">
        <f>SUM(H45:H61)</f>
        <v>0</v>
      </c>
      <c r="I44" s="49"/>
      <c r="J44" s="50"/>
    </row>
    <row r="45" spans="1:10" x14ac:dyDescent="0.2">
      <c r="A45" s="43" t="s">
        <v>44</v>
      </c>
      <c r="B45" s="139" t="s">
        <v>12</v>
      </c>
      <c r="C45" s="139"/>
      <c r="D45" s="44"/>
      <c r="E45" s="45"/>
      <c r="F45" s="46"/>
      <c r="G45" s="70">
        <f t="shared" ref="G45:G59" si="4">ROUND(E45*F45,2)</f>
        <v>0</v>
      </c>
      <c r="H45" s="70">
        <f t="shared" ref="H45:H59" si="5">ROUND(G45*$D$7,2)</f>
        <v>0</v>
      </c>
      <c r="I45" s="47"/>
      <c r="J45" s="42"/>
    </row>
    <row r="46" spans="1:10" x14ac:dyDescent="0.2">
      <c r="A46" s="43" t="s">
        <v>45</v>
      </c>
      <c r="B46" s="139" t="s">
        <v>12</v>
      </c>
      <c r="C46" s="139"/>
      <c r="D46" s="44"/>
      <c r="E46" s="45"/>
      <c r="F46" s="46"/>
      <c r="G46" s="70">
        <f t="shared" si="4"/>
        <v>0</v>
      </c>
      <c r="H46" s="70">
        <f t="shared" si="5"/>
        <v>0</v>
      </c>
      <c r="I46" s="47"/>
      <c r="J46" s="42"/>
    </row>
    <row r="47" spans="1:10" x14ac:dyDescent="0.2">
      <c r="A47" s="43" t="s">
        <v>46</v>
      </c>
      <c r="B47" s="139" t="s">
        <v>12</v>
      </c>
      <c r="C47" s="139"/>
      <c r="D47" s="44"/>
      <c r="E47" s="45"/>
      <c r="F47" s="46"/>
      <c r="G47" s="70">
        <f t="shared" si="4"/>
        <v>0</v>
      </c>
      <c r="H47" s="70">
        <f t="shared" si="5"/>
        <v>0</v>
      </c>
      <c r="I47" s="47"/>
      <c r="J47" s="42"/>
    </row>
    <row r="48" spans="1:10" x14ac:dyDescent="0.2">
      <c r="A48" s="43" t="s">
        <v>47</v>
      </c>
      <c r="B48" s="139" t="s">
        <v>12</v>
      </c>
      <c r="C48" s="139"/>
      <c r="D48" s="44"/>
      <c r="E48" s="45"/>
      <c r="F48" s="46"/>
      <c r="G48" s="70">
        <f t="shared" si="4"/>
        <v>0</v>
      </c>
      <c r="H48" s="70">
        <f t="shared" si="5"/>
        <v>0</v>
      </c>
      <c r="I48" s="47"/>
      <c r="J48" s="42"/>
    </row>
    <row r="49" spans="1:19" x14ac:dyDescent="0.2">
      <c r="A49" s="43" t="s">
        <v>48</v>
      </c>
      <c r="B49" s="139" t="s">
        <v>12</v>
      </c>
      <c r="C49" s="139"/>
      <c r="D49" s="44"/>
      <c r="E49" s="45"/>
      <c r="F49" s="46"/>
      <c r="G49" s="70">
        <f t="shared" si="4"/>
        <v>0</v>
      </c>
      <c r="H49" s="70">
        <f t="shared" si="5"/>
        <v>0</v>
      </c>
      <c r="I49" s="47"/>
      <c r="J49" s="42"/>
    </row>
    <row r="50" spans="1:19" x14ac:dyDescent="0.2">
      <c r="A50" s="43" t="s">
        <v>49</v>
      </c>
      <c r="B50" s="139" t="s">
        <v>12</v>
      </c>
      <c r="C50" s="139"/>
      <c r="D50" s="44"/>
      <c r="E50" s="45"/>
      <c r="F50" s="46"/>
      <c r="G50" s="70">
        <f t="shared" si="4"/>
        <v>0</v>
      </c>
      <c r="H50" s="70">
        <f t="shared" si="5"/>
        <v>0</v>
      </c>
      <c r="I50" s="47"/>
      <c r="J50" s="42"/>
    </row>
    <row r="51" spans="1:19" x14ac:dyDescent="0.2">
      <c r="A51" s="43" t="s">
        <v>50</v>
      </c>
      <c r="B51" s="139" t="s">
        <v>12</v>
      </c>
      <c r="C51" s="139"/>
      <c r="D51" s="44"/>
      <c r="E51" s="45"/>
      <c r="F51" s="46"/>
      <c r="G51" s="70">
        <f t="shared" si="4"/>
        <v>0</v>
      </c>
      <c r="H51" s="70">
        <f t="shared" si="5"/>
        <v>0</v>
      </c>
      <c r="I51" s="47"/>
      <c r="J51" s="42"/>
    </row>
    <row r="52" spans="1:19" x14ac:dyDescent="0.2">
      <c r="A52" s="43" t="s">
        <v>51</v>
      </c>
      <c r="B52" s="139" t="s">
        <v>12</v>
      </c>
      <c r="C52" s="139"/>
      <c r="D52" s="44"/>
      <c r="E52" s="45"/>
      <c r="F52" s="46"/>
      <c r="G52" s="70">
        <f t="shared" si="4"/>
        <v>0</v>
      </c>
      <c r="H52" s="70">
        <f t="shared" si="5"/>
        <v>0</v>
      </c>
      <c r="I52" s="47"/>
      <c r="J52" s="42"/>
    </row>
    <row r="53" spans="1:19" x14ac:dyDescent="0.2">
      <c r="A53" s="43" t="s">
        <v>52</v>
      </c>
      <c r="B53" s="139" t="s">
        <v>12</v>
      </c>
      <c r="C53" s="139"/>
      <c r="D53" s="44"/>
      <c r="E53" s="45"/>
      <c r="F53" s="46"/>
      <c r="G53" s="70">
        <f t="shared" si="4"/>
        <v>0</v>
      </c>
      <c r="H53" s="70">
        <f t="shared" si="5"/>
        <v>0</v>
      </c>
      <c r="I53" s="47"/>
      <c r="J53" s="42"/>
    </row>
    <row r="54" spans="1:19" x14ac:dyDescent="0.2">
      <c r="A54" s="43" t="s">
        <v>53</v>
      </c>
      <c r="B54" s="139" t="s">
        <v>12</v>
      </c>
      <c r="C54" s="139"/>
      <c r="D54" s="44"/>
      <c r="E54" s="45"/>
      <c r="F54" s="46"/>
      <c r="G54" s="70">
        <f t="shared" si="4"/>
        <v>0</v>
      </c>
      <c r="H54" s="70">
        <f t="shared" si="5"/>
        <v>0</v>
      </c>
      <c r="I54" s="47"/>
      <c r="J54" s="42"/>
    </row>
    <row r="55" spans="1:19" x14ac:dyDescent="0.2">
      <c r="A55" s="43" t="s">
        <v>94</v>
      </c>
      <c r="B55" s="139" t="s">
        <v>12</v>
      </c>
      <c r="C55" s="139"/>
      <c r="D55" s="44"/>
      <c r="E55" s="45"/>
      <c r="F55" s="46"/>
      <c r="G55" s="70">
        <f t="shared" si="4"/>
        <v>0</v>
      </c>
      <c r="H55" s="70">
        <f t="shared" si="5"/>
        <v>0</v>
      </c>
      <c r="I55" s="47"/>
      <c r="J55" s="42"/>
    </row>
    <row r="56" spans="1:19" x14ac:dyDescent="0.2">
      <c r="A56" s="43" t="s">
        <v>95</v>
      </c>
      <c r="B56" s="139" t="s">
        <v>12</v>
      </c>
      <c r="C56" s="139"/>
      <c r="D56" s="44"/>
      <c r="E56" s="45"/>
      <c r="F56" s="46"/>
      <c r="G56" s="70">
        <f t="shared" si="4"/>
        <v>0</v>
      </c>
      <c r="H56" s="70">
        <f t="shared" si="5"/>
        <v>0</v>
      </c>
      <c r="I56" s="47"/>
      <c r="J56" s="42"/>
    </row>
    <row r="57" spans="1:19" x14ac:dyDescent="0.2">
      <c r="A57" s="43" t="s">
        <v>96</v>
      </c>
      <c r="B57" s="139" t="s">
        <v>12</v>
      </c>
      <c r="C57" s="139"/>
      <c r="D57" s="44"/>
      <c r="E57" s="45"/>
      <c r="F57" s="46"/>
      <c r="G57" s="70">
        <f t="shared" si="4"/>
        <v>0</v>
      </c>
      <c r="H57" s="70">
        <f t="shared" si="5"/>
        <v>0</v>
      </c>
      <c r="I57" s="47"/>
      <c r="J57" s="42"/>
    </row>
    <row r="58" spans="1:19" x14ac:dyDescent="0.2">
      <c r="A58" s="43" t="s">
        <v>97</v>
      </c>
      <c r="B58" s="139" t="s">
        <v>12</v>
      </c>
      <c r="C58" s="139"/>
      <c r="D58" s="44"/>
      <c r="E58" s="45"/>
      <c r="F58" s="46"/>
      <c r="G58" s="70">
        <f t="shared" si="4"/>
        <v>0</v>
      </c>
      <c r="H58" s="70">
        <f t="shared" si="5"/>
        <v>0</v>
      </c>
      <c r="I58" s="47"/>
      <c r="J58" s="42"/>
    </row>
    <row r="59" spans="1:19" x14ac:dyDescent="0.2">
      <c r="A59" s="43" t="s">
        <v>98</v>
      </c>
      <c r="B59" s="139" t="s">
        <v>12</v>
      </c>
      <c r="C59" s="139"/>
      <c r="D59" s="44"/>
      <c r="E59" s="45"/>
      <c r="F59" s="46"/>
      <c r="G59" s="70">
        <f t="shared" si="4"/>
        <v>0</v>
      </c>
      <c r="H59" s="70">
        <f t="shared" si="5"/>
        <v>0</v>
      </c>
      <c r="I59" s="47"/>
      <c r="J59" s="42"/>
    </row>
    <row r="60" spans="1:19" ht="51.75" customHeight="1" x14ac:dyDescent="0.2">
      <c r="A60" s="48" t="s">
        <v>10</v>
      </c>
      <c r="B60" s="144" t="s">
        <v>116</v>
      </c>
      <c r="C60" s="145"/>
      <c r="D60" s="145"/>
      <c r="E60" s="145"/>
      <c r="F60" s="146"/>
      <c r="G60" s="71">
        <f>SUM(G61:G75)</f>
        <v>0</v>
      </c>
      <c r="H60" s="71">
        <f>SUM(H61:H75)</f>
        <v>0</v>
      </c>
      <c r="I60" s="49"/>
      <c r="J60" s="42"/>
      <c r="K60" s="51" t="s">
        <v>118</v>
      </c>
      <c r="L60" s="51" t="s">
        <v>119</v>
      </c>
      <c r="M60" s="51" t="s">
        <v>120</v>
      </c>
      <c r="N60" s="51" t="s">
        <v>121</v>
      </c>
      <c r="O60" s="51" t="s">
        <v>122</v>
      </c>
      <c r="P60" s="51" t="s">
        <v>123</v>
      </c>
      <c r="Q60" s="51" t="s">
        <v>124</v>
      </c>
      <c r="R60" s="51" t="s">
        <v>125</v>
      </c>
    </row>
    <row r="61" spans="1:19" x14ac:dyDescent="0.2">
      <c r="A61" s="43" t="s">
        <v>55</v>
      </c>
      <c r="B61" s="139" t="s">
        <v>117</v>
      </c>
      <c r="C61" s="139"/>
      <c r="D61" s="44"/>
      <c r="E61" s="74">
        <v>1</v>
      </c>
      <c r="F61" s="70">
        <f>R61</f>
        <v>0</v>
      </c>
      <c r="G61" s="70">
        <f t="shared" ref="G61:G75" si="6">ROUND(E61*F61,2)</f>
        <v>0</v>
      </c>
      <c r="H61" s="70">
        <f t="shared" si="1"/>
        <v>0</v>
      </c>
      <c r="I61" s="47"/>
      <c r="J61" s="42"/>
      <c r="K61" s="52"/>
      <c r="L61" s="53"/>
      <c r="M61" s="53"/>
      <c r="N61" s="53"/>
      <c r="O61" s="73" t="str">
        <f>IFERROR(ROUND((L61-N61)/M61,2),"0")</f>
        <v>0</v>
      </c>
      <c r="P61" s="53"/>
      <c r="Q61" s="55"/>
      <c r="R61" s="73">
        <f>O61*P61*Q61</f>
        <v>0</v>
      </c>
      <c r="S61" s="77" t="str">
        <f ca="1">IF(K61=0," ",IF(K61+(M61*30.5)&lt;TODAY(),"DĖMESIO! Patikrinkite, ar nurodytas turtas dar nėra nudėvėtas, amortizuotas"," "))</f>
        <v xml:space="preserve"> </v>
      </c>
    </row>
    <row r="62" spans="1:19" x14ac:dyDescent="0.2">
      <c r="A62" s="43" t="s">
        <v>56</v>
      </c>
      <c r="B62" s="139" t="s">
        <v>117</v>
      </c>
      <c r="C62" s="139"/>
      <c r="D62" s="44"/>
      <c r="E62" s="74">
        <v>1</v>
      </c>
      <c r="F62" s="70">
        <f t="shared" ref="F62:F75" si="7">R62</f>
        <v>0</v>
      </c>
      <c r="G62" s="70">
        <f t="shared" si="6"/>
        <v>0</v>
      </c>
      <c r="H62" s="70">
        <f t="shared" si="1"/>
        <v>0</v>
      </c>
      <c r="I62" s="47"/>
      <c r="J62" s="42"/>
      <c r="K62" s="52"/>
      <c r="L62" s="53"/>
      <c r="M62" s="53"/>
      <c r="N62" s="53"/>
      <c r="O62" s="73" t="str">
        <f t="shared" ref="O62:O75" si="8">IFERROR(ROUND((L62-N62)/M62,2),"0")</f>
        <v>0</v>
      </c>
      <c r="P62" s="53"/>
      <c r="Q62" s="55"/>
      <c r="R62" s="73">
        <f t="shared" ref="R62:R75" si="9">O62*P62*Q62</f>
        <v>0</v>
      </c>
      <c r="S62" s="77" t="str">
        <f t="shared" ref="S62:S75" ca="1" si="10">IF(K62=0," ",IF(K62+(M62*30.5)&lt;TODAY(),"DĖMESIO! Patikrinkite, ar nurodytas turtas dar nėra nudėvėtas, amortizuotas"," "))</f>
        <v xml:space="preserve"> </v>
      </c>
    </row>
    <row r="63" spans="1:19" x14ac:dyDescent="0.2">
      <c r="A63" s="43" t="s">
        <v>57</v>
      </c>
      <c r="B63" s="139" t="s">
        <v>117</v>
      </c>
      <c r="C63" s="139"/>
      <c r="D63" s="44"/>
      <c r="E63" s="74">
        <v>1</v>
      </c>
      <c r="F63" s="70">
        <f t="shared" si="7"/>
        <v>0</v>
      </c>
      <c r="G63" s="70">
        <f t="shared" si="6"/>
        <v>0</v>
      </c>
      <c r="H63" s="70">
        <f t="shared" si="1"/>
        <v>0</v>
      </c>
      <c r="I63" s="47"/>
      <c r="J63" s="42"/>
      <c r="K63" s="52"/>
      <c r="L63" s="53"/>
      <c r="M63" s="53"/>
      <c r="N63" s="53"/>
      <c r="O63" s="73" t="str">
        <f t="shared" si="8"/>
        <v>0</v>
      </c>
      <c r="P63" s="53"/>
      <c r="Q63" s="55"/>
      <c r="R63" s="73">
        <f t="shared" si="9"/>
        <v>0</v>
      </c>
      <c r="S63" s="77" t="str">
        <f t="shared" ca="1" si="10"/>
        <v xml:space="preserve"> </v>
      </c>
    </row>
    <row r="64" spans="1:19" x14ac:dyDescent="0.2">
      <c r="A64" s="43" t="s">
        <v>58</v>
      </c>
      <c r="B64" s="139" t="s">
        <v>117</v>
      </c>
      <c r="C64" s="139"/>
      <c r="D64" s="44"/>
      <c r="E64" s="74">
        <v>1</v>
      </c>
      <c r="F64" s="70">
        <f t="shared" si="7"/>
        <v>0</v>
      </c>
      <c r="G64" s="70">
        <f t="shared" si="6"/>
        <v>0</v>
      </c>
      <c r="H64" s="70">
        <f t="shared" si="1"/>
        <v>0</v>
      </c>
      <c r="I64" s="47"/>
      <c r="J64" s="42"/>
      <c r="K64" s="52"/>
      <c r="L64" s="53"/>
      <c r="M64" s="53"/>
      <c r="N64" s="53"/>
      <c r="O64" s="73" t="str">
        <f t="shared" si="8"/>
        <v>0</v>
      </c>
      <c r="P64" s="53"/>
      <c r="Q64" s="55"/>
      <c r="R64" s="73">
        <f t="shared" si="9"/>
        <v>0</v>
      </c>
      <c r="S64" s="77" t="str">
        <f t="shared" ca="1" si="10"/>
        <v xml:space="preserve"> </v>
      </c>
    </row>
    <row r="65" spans="1:19" x14ac:dyDescent="0.2">
      <c r="A65" s="43" t="s">
        <v>59</v>
      </c>
      <c r="B65" s="139" t="s">
        <v>117</v>
      </c>
      <c r="C65" s="139"/>
      <c r="D65" s="44"/>
      <c r="E65" s="74">
        <v>1</v>
      </c>
      <c r="F65" s="70">
        <f t="shared" si="7"/>
        <v>0</v>
      </c>
      <c r="G65" s="70">
        <f t="shared" si="6"/>
        <v>0</v>
      </c>
      <c r="H65" s="70">
        <f t="shared" si="1"/>
        <v>0</v>
      </c>
      <c r="I65" s="47"/>
      <c r="J65" s="42"/>
      <c r="K65" s="52"/>
      <c r="L65" s="53"/>
      <c r="M65" s="53"/>
      <c r="N65" s="53"/>
      <c r="O65" s="73" t="str">
        <f t="shared" si="8"/>
        <v>0</v>
      </c>
      <c r="P65" s="53"/>
      <c r="Q65" s="55"/>
      <c r="R65" s="73">
        <f t="shared" si="9"/>
        <v>0</v>
      </c>
      <c r="S65" s="77" t="str">
        <f t="shared" ca="1" si="10"/>
        <v xml:space="preserve"> </v>
      </c>
    </row>
    <row r="66" spans="1:19" x14ac:dyDescent="0.2">
      <c r="A66" s="43" t="s">
        <v>60</v>
      </c>
      <c r="B66" s="139" t="s">
        <v>117</v>
      </c>
      <c r="C66" s="139"/>
      <c r="D66" s="44"/>
      <c r="E66" s="74">
        <v>1</v>
      </c>
      <c r="F66" s="70">
        <f t="shared" si="7"/>
        <v>0</v>
      </c>
      <c r="G66" s="70">
        <f t="shared" si="6"/>
        <v>0</v>
      </c>
      <c r="H66" s="70">
        <f t="shared" si="1"/>
        <v>0</v>
      </c>
      <c r="I66" s="47"/>
      <c r="J66" s="42"/>
      <c r="K66" s="52"/>
      <c r="L66" s="53"/>
      <c r="M66" s="53"/>
      <c r="N66" s="53"/>
      <c r="O66" s="73" t="str">
        <f t="shared" si="8"/>
        <v>0</v>
      </c>
      <c r="P66" s="53"/>
      <c r="Q66" s="55"/>
      <c r="R66" s="73">
        <f t="shared" si="9"/>
        <v>0</v>
      </c>
      <c r="S66" s="77" t="str">
        <f t="shared" ca="1" si="10"/>
        <v xml:space="preserve"> </v>
      </c>
    </row>
    <row r="67" spans="1:19" x14ac:dyDescent="0.2">
      <c r="A67" s="43" t="s">
        <v>61</v>
      </c>
      <c r="B67" s="139" t="s">
        <v>117</v>
      </c>
      <c r="C67" s="139"/>
      <c r="D67" s="44"/>
      <c r="E67" s="74">
        <v>1</v>
      </c>
      <c r="F67" s="70">
        <f t="shared" si="7"/>
        <v>0</v>
      </c>
      <c r="G67" s="70">
        <f t="shared" si="6"/>
        <v>0</v>
      </c>
      <c r="H67" s="70">
        <f t="shared" si="1"/>
        <v>0</v>
      </c>
      <c r="I67" s="47"/>
      <c r="J67" s="42"/>
      <c r="K67" s="52"/>
      <c r="L67" s="53"/>
      <c r="M67" s="53"/>
      <c r="N67" s="53"/>
      <c r="O67" s="73" t="str">
        <f t="shared" si="8"/>
        <v>0</v>
      </c>
      <c r="P67" s="53"/>
      <c r="Q67" s="55"/>
      <c r="R67" s="73">
        <f t="shared" si="9"/>
        <v>0</v>
      </c>
      <c r="S67" s="77" t="str">
        <f t="shared" ca="1" si="10"/>
        <v xml:space="preserve"> </v>
      </c>
    </row>
    <row r="68" spans="1:19" x14ac:dyDescent="0.2">
      <c r="A68" s="43" t="s">
        <v>62</v>
      </c>
      <c r="B68" s="139" t="s">
        <v>117</v>
      </c>
      <c r="C68" s="139"/>
      <c r="D68" s="44"/>
      <c r="E68" s="74">
        <v>1</v>
      </c>
      <c r="F68" s="70">
        <f t="shared" si="7"/>
        <v>0</v>
      </c>
      <c r="G68" s="70">
        <f t="shared" si="6"/>
        <v>0</v>
      </c>
      <c r="H68" s="70">
        <f t="shared" si="1"/>
        <v>0</v>
      </c>
      <c r="I68" s="47"/>
      <c r="J68" s="42"/>
      <c r="K68" s="52"/>
      <c r="L68" s="53"/>
      <c r="M68" s="53"/>
      <c r="N68" s="53"/>
      <c r="O68" s="73" t="str">
        <f t="shared" si="8"/>
        <v>0</v>
      </c>
      <c r="P68" s="53"/>
      <c r="Q68" s="55"/>
      <c r="R68" s="73">
        <f t="shared" si="9"/>
        <v>0</v>
      </c>
      <c r="S68" s="77" t="str">
        <f t="shared" ca="1" si="10"/>
        <v xml:space="preserve"> </v>
      </c>
    </row>
    <row r="69" spans="1:19" x14ac:dyDescent="0.2">
      <c r="A69" s="43" t="s">
        <v>63</v>
      </c>
      <c r="B69" s="139" t="s">
        <v>117</v>
      </c>
      <c r="C69" s="139"/>
      <c r="D69" s="44"/>
      <c r="E69" s="74">
        <v>1</v>
      </c>
      <c r="F69" s="70">
        <f t="shared" si="7"/>
        <v>0</v>
      </c>
      <c r="G69" s="70">
        <f t="shared" si="6"/>
        <v>0</v>
      </c>
      <c r="H69" s="70">
        <f t="shared" si="1"/>
        <v>0</v>
      </c>
      <c r="I69" s="47"/>
      <c r="J69" s="42"/>
      <c r="K69" s="52"/>
      <c r="L69" s="53"/>
      <c r="M69" s="53"/>
      <c r="N69" s="53"/>
      <c r="O69" s="73" t="str">
        <f t="shared" si="8"/>
        <v>0</v>
      </c>
      <c r="P69" s="53"/>
      <c r="Q69" s="55"/>
      <c r="R69" s="73">
        <f t="shared" si="9"/>
        <v>0</v>
      </c>
      <c r="S69" s="77" t="str">
        <f t="shared" ca="1" si="10"/>
        <v xml:space="preserve"> </v>
      </c>
    </row>
    <row r="70" spans="1:19" x14ac:dyDescent="0.2">
      <c r="A70" s="43" t="s">
        <v>64</v>
      </c>
      <c r="B70" s="139" t="s">
        <v>117</v>
      </c>
      <c r="C70" s="139"/>
      <c r="D70" s="44"/>
      <c r="E70" s="74">
        <v>1</v>
      </c>
      <c r="F70" s="70">
        <f t="shared" si="7"/>
        <v>0</v>
      </c>
      <c r="G70" s="70">
        <f t="shared" si="6"/>
        <v>0</v>
      </c>
      <c r="H70" s="70">
        <f t="shared" si="1"/>
        <v>0</v>
      </c>
      <c r="I70" s="47"/>
      <c r="J70" s="42"/>
      <c r="K70" s="52"/>
      <c r="L70" s="53"/>
      <c r="M70" s="53"/>
      <c r="N70" s="53"/>
      <c r="O70" s="73" t="str">
        <f t="shared" si="8"/>
        <v>0</v>
      </c>
      <c r="P70" s="53"/>
      <c r="Q70" s="55"/>
      <c r="R70" s="73">
        <f t="shared" si="9"/>
        <v>0</v>
      </c>
      <c r="S70" s="77" t="str">
        <f t="shared" ca="1" si="10"/>
        <v xml:space="preserve"> </v>
      </c>
    </row>
    <row r="71" spans="1:19" x14ac:dyDescent="0.2">
      <c r="A71" s="43" t="s">
        <v>133</v>
      </c>
      <c r="B71" s="139" t="s">
        <v>117</v>
      </c>
      <c r="C71" s="139"/>
      <c r="D71" s="44"/>
      <c r="E71" s="74">
        <v>1</v>
      </c>
      <c r="F71" s="70">
        <f t="shared" si="7"/>
        <v>0</v>
      </c>
      <c r="G71" s="70">
        <f t="shared" si="6"/>
        <v>0</v>
      </c>
      <c r="H71" s="70">
        <f t="shared" si="1"/>
        <v>0</v>
      </c>
      <c r="I71" s="47"/>
      <c r="J71" s="42"/>
      <c r="K71" s="52"/>
      <c r="L71" s="53"/>
      <c r="M71" s="53"/>
      <c r="N71" s="53"/>
      <c r="O71" s="73" t="str">
        <f t="shared" si="8"/>
        <v>0</v>
      </c>
      <c r="P71" s="53"/>
      <c r="Q71" s="55"/>
      <c r="R71" s="73">
        <f t="shared" si="9"/>
        <v>0</v>
      </c>
      <c r="S71" s="77" t="str">
        <f t="shared" ca="1" si="10"/>
        <v xml:space="preserve"> </v>
      </c>
    </row>
    <row r="72" spans="1:19" x14ac:dyDescent="0.2">
      <c r="A72" s="43" t="s">
        <v>134</v>
      </c>
      <c r="B72" s="139" t="s">
        <v>117</v>
      </c>
      <c r="C72" s="139"/>
      <c r="D72" s="44"/>
      <c r="E72" s="74">
        <v>1</v>
      </c>
      <c r="F72" s="70">
        <f t="shared" si="7"/>
        <v>0</v>
      </c>
      <c r="G72" s="70">
        <f t="shared" si="6"/>
        <v>0</v>
      </c>
      <c r="H72" s="70">
        <f t="shared" si="1"/>
        <v>0</v>
      </c>
      <c r="I72" s="47"/>
      <c r="J72" s="42"/>
      <c r="K72" s="52"/>
      <c r="L72" s="53"/>
      <c r="M72" s="53"/>
      <c r="N72" s="53"/>
      <c r="O72" s="73" t="str">
        <f t="shared" si="8"/>
        <v>0</v>
      </c>
      <c r="P72" s="53"/>
      <c r="Q72" s="55"/>
      <c r="R72" s="73">
        <f t="shared" si="9"/>
        <v>0</v>
      </c>
      <c r="S72" s="77" t="str">
        <f t="shared" ca="1" si="10"/>
        <v xml:space="preserve"> </v>
      </c>
    </row>
    <row r="73" spans="1:19" x14ac:dyDescent="0.2">
      <c r="A73" s="43" t="s">
        <v>135</v>
      </c>
      <c r="B73" s="139" t="s">
        <v>117</v>
      </c>
      <c r="C73" s="139"/>
      <c r="D73" s="44"/>
      <c r="E73" s="74">
        <v>1</v>
      </c>
      <c r="F73" s="70">
        <f t="shared" si="7"/>
        <v>0</v>
      </c>
      <c r="G73" s="70">
        <f t="shared" si="6"/>
        <v>0</v>
      </c>
      <c r="H73" s="70">
        <f t="shared" si="1"/>
        <v>0</v>
      </c>
      <c r="I73" s="47"/>
      <c r="J73" s="42"/>
      <c r="K73" s="52"/>
      <c r="L73" s="53"/>
      <c r="M73" s="53"/>
      <c r="N73" s="53"/>
      <c r="O73" s="73" t="str">
        <f t="shared" si="8"/>
        <v>0</v>
      </c>
      <c r="P73" s="53"/>
      <c r="Q73" s="55"/>
      <c r="R73" s="73">
        <f t="shared" si="9"/>
        <v>0</v>
      </c>
      <c r="S73" s="77" t="str">
        <f t="shared" ca="1" si="10"/>
        <v xml:space="preserve"> </v>
      </c>
    </row>
    <row r="74" spans="1:19" x14ac:dyDescent="0.2">
      <c r="A74" s="43" t="s">
        <v>136</v>
      </c>
      <c r="B74" s="139" t="s">
        <v>117</v>
      </c>
      <c r="C74" s="139"/>
      <c r="D74" s="44"/>
      <c r="E74" s="74">
        <v>1</v>
      </c>
      <c r="F74" s="70">
        <f t="shared" si="7"/>
        <v>0</v>
      </c>
      <c r="G74" s="70">
        <f t="shared" si="6"/>
        <v>0</v>
      </c>
      <c r="H74" s="70">
        <f t="shared" si="1"/>
        <v>0</v>
      </c>
      <c r="I74" s="47"/>
      <c r="J74" s="42"/>
      <c r="K74" s="52"/>
      <c r="L74" s="53"/>
      <c r="M74" s="53"/>
      <c r="N74" s="53"/>
      <c r="O74" s="73" t="str">
        <f t="shared" si="8"/>
        <v>0</v>
      </c>
      <c r="P74" s="53"/>
      <c r="Q74" s="55"/>
      <c r="R74" s="73">
        <f t="shared" si="9"/>
        <v>0</v>
      </c>
      <c r="S74" s="77" t="str">
        <f t="shared" ca="1" si="10"/>
        <v xml:space="preserve"> </v>
      </c>
    </row>
    <row r="75" spans="1:19" x14ac:dyDescent="0.2">
      <c r="A75" s="43" t="s">
        <v>137</v>
      </c>
      <c r="B75" s="139" t="s">
        <v>117</v>
      </c>
      <c r="C75" s="139"/>
      <c r="D75" s="44"/>
      <c r="E75" s="74">
        <v>1</v>
      </c>
      <c r="F75" s="70">
        <f t="shared" si="7"/>
        <v>0</v>
      </c>
      <c r="G75" s="70">
        <f t="shared" si="6"/>
        <v>0</v>
      </c>
      <c r="H75" s="70">
        <f t="shared" si="1"/>
        <v>0</v>
      </c>
      <c r="I75" s="47"/>
      <c r="J75" s="42"/>
      <c r="K75" s="52"/>
      <c r="L75" s="53"/>
      <c r="M75" s="53"/>
      <c r="N75" s="53"/>
      <c r="O75" s="73" t="str">
        <f t="shared" si="8"/>
        <v>0</v>
      </c>
      <c r="P75" s="53"/>
      <c r="Q75" s="55"/>
      <c r="R75" s="73">
        <f t="shared" si="9"/>
        <v>0</v>
      </c>
      <c r="S75" s="77" t="str">
        <f t="shared" ca="1" si="10"/>
        <v xml:space="preserve"> </v>
      </c>
    </row>
    <row r="76" spans="1:19" ht="39" customHeight="1" x14ac:dyDescent="0.2">
      <c r="A76" s="48" t="s">
        <v>65</v>
      </c>
      <c r="B76" s="140" t="s">
        <v>80</v>
      </c>
      <c r="C76" s="141"/>
      <c r="D76" s="141"/>
      <c r="E76" s="141"/>
      <c r="F76" s="142"/>
      <c r="G76" s="71">
        <f>SUM(G77:G126)</f>
        <v>0</v>
      </c>
      <c r="H76" s="71">
        <f>SUM(H77:H126)</f>
        <v>0</v>
      </c>
      <c r="I76" s="57"/>
      <c r="J76" s="42"/>
      <c r="K76" s="51" t="s">
        <v>173</v>
      </c>
    </row>
    <row r="77" spans="1:19" x14ac:dyDescent="0.2">
      <c r="A77" s="127" t="s">
        <v>66</v>
      </c>
      <c r="B77" s="130" t="s">
        <v>113</v>
      </c>
      <c r="C77" s="47" t="s">
        <v>114</v>
      </c>
      <c r="D77" s="133" t="s">
        <v>5</v>
      </c>
      <c r="E77" s="136"/>
      <c r="F77" s="121" t="str">
        <f>IFERROR(ROUND(AVERAGE(K77:K81),2),"0")</f>
        <v>0</v>
      </c>
      <c r="G77" s="121">
        <f>ROUND(E77*F77,2)</f>
        <v>0</v>
      </c>
      <c r="H77" s="121">
        <f>ROUND(G77*$D$7,2)</f>
        <v>0</v>
      </c>
      <c r="I77" s="124"/>
      <c r="J77" s="58"/>
      <c r="K77" s="53"/>
    </row>
    <row r="78" spans="1:19" x14ac:dyDescent="0.2">
      <c r="A78" s="128"/>
      <c r="B78" s="131"/>
      <c r="C78" s="47" t="s">
        <v>114</v>
      </c>
      <c r="D78" s="134"/>
      <c r="E78" s="137"/>
      <c r="F78" s="122"/>
      <c r="G78" s="122"/>
      <c r="H78" s="122"/>
      <c r="I78" s="125"/>
      <c r="J78" s="58"/>
      <c r="K78" s="53"/>
    </row>
    <row r="79" spans="1:19" x14ac:dyDescent="0.2">
      <c r="A79" s="128"/>
      <c r="B79" s="131"/>
      <c r="C79" s="47" t="s">
        <v>114</v>
      </c>
      <c r="D79" s="134"/>
      <c r="E79" s="137"/>
      <c r="F79" s="122"/>
      <c r="G79" s="122"/>
      <c r="H79" s="122"/>
      <c r="I79" s="125"/>
      <c r="J79" s="58"/>
      <c r="K79" s="53"/>
    </row>
    <row r="80" spans="1:19" x14ac:dyDescent="0.2">
      <c r="A80" s="128"/>
      <c r="B80" s="131"/>
      <c r="C80" s="47" t="s">
        <v>114</v>
      </c>
      <c r="D80" s="134"/>
      <c r="E80" s="137"/>
      <c r="F80" s="122"/>
      <c r="G80" s="122"/>
      <c r="H80" s="122"/>
      <c r="I80" s="125"/>
      <c r="J80" s="58"/>
      <c r="K80" s="53"/>
    </row>
    <row r="81" spans="1:11" x14ac:dyDescent="0.2">
      <c r="A81" s="129"/>
      <c r="B81" s="132"/>
      <c r="C81" s="47" t="s">
        <v>114</v>
      </c>
      <c r="D81" s="135"/>
      <c r="E81" s="138"/>
      <c r="F81" s="123"/>
      <c r="G81" s="123"/>
      <c r="H81" s="123"/>
      <c r="I81" s="126"/>
      <c r="J81" s="58"/>
      <c r="K81" s="53"/>
    </row>
    <row r="82" spans="1:11" x14ac:dyDescent="0.2">
      <c r="A82" s="127" t="s">
        <v>67</v>
      </c>
      <c r="B82" s="130" t="s">
        <v>113</v>
      </c>
      <c r="C82" s="47" t="s">
        <v>114</v>
      </c>
      <c r="D82" s="133" t="s">
        <v>5</v>
      </c>
      <c r="E82" s="136"/>
      <c r="F82" s="121" t="str">
        <f t="shared" ref="F82" si="11">IFERROR(ROUND(AVERAGE(K82:K86),2),"0")</f>
        <v>0</v>
      </c>
      <c r="G82" s="121">
        <f>ROUND(E82*F82,2)</f>
        <v>0</v>
      </c>
      <c r="H82" s="121">
        <f>ROUND(G82*$D$7,2)</f>
        <v>0</v>
      </c>
      <c r="I82" s="124"/>
      <c r="J82" s="58"/>
      <c r="K82" s="53"/>
    </row>
    <row r="83" spans="1:11" x14ac:dyDescent="0.2">
      <c r="A83" s="128"/>
      <c r="B83" s="131"/>
      <c r="C83" s="47" t="s">
        <v>114</v>
      </c>
      <c r="D83" s="134"/>
      <c r="E83" s="137"/>
      <c r="F83" s="122"/>
      <c r="G83" s="122"/>
      <c r="H83" s="122"/>
      <c r="I83" s="125"/>
      <c r="J83" s="58"/>
      <c r="K83" s="53"/>
    </row>
    <row r="84" spans="1:11" x14ac:dyDescent="0.2">
      <c r="A84" s="128"/>
      <c r="B84" s="131"/>
      <c r="C84" s="47" t="s">
        <v>114</v>
      </c>
      <c r="D84" s="134"/>
      <c r="E84" s="137"/>
      <c r="F84" s="122"/>
      <c r="G84" s="122"/>
      <c r="H84" s="122"/>
      <c r="I84" s="125"/>
      <c r="J84" s="58"/>
      <c r="K84" s="53"/>
    </row>
    <row r="85" spans="1:11" x14ac:dyDescent="0.2">
      <c r="A85" s="128"/>
      <c r="B85" s="131"/>
      <c r="C85" s="47" t="s">
        <v>114</v>
      </c>
      <c r="D85" s="134"/>
      <c r="E85" s="137"/>
      <c r="F85" s="122"/>
      <c r="G85" s="122"/>
      <c r="H85" s="122"/>
      <c r="I85" s="125"/>
      <c r="J85" s="58"/>
      <c r="K85" s="53"/>
    </row>
    <row r="86" spans="1:11" x14ac:dyDescent="0.2">
      <c r="A86" s="129"/>
      <c r="B86" s="132"/>
      <c r="C86" s="47" t="s">
        <v>114</v>
      </c>
      <c r="D86" s="135"/>
      <c r="E86" s="138"/>
      <c r="F86" s="123"/>
      <c r="G86" s="123"/>
      <c r="H86" s="123"/>
      <c r="I86" s="126"/>
      <c r="J86" s="58"/>
      <c r="K86" s="53"/>
    </row>
    <row r="87" spans="1:11" x14ac:dyDescent="0.2">
      <c r="A87" s="127" t="s">
        <v>68</v>
      </c>
      <c r="B87" s="130" t="s">
        <v>113</v>
      </c>
      <c r="C87" s="47" t="s">
        <v>114</v>
      </c>
      <c r="D87" s="133" t="s">
        <v>5</v>
      </c>
      <c r="E87" s="136"/>
      <c r="F87" s="121" t="str">
        <f t="shared" ref="F87" si="12">IFERROR(ROUND(AVERAGE(K87:K91),2),"0")</f>
        <v>0</v>
      </c>
      <c r="G87" s="121">
        <f>ROUND(E87*F87,2)</f>
        <v>0</v>
      </c>
      <c r="H87" s="121">
        <f>ROUND(G87*$D$7,2)</f>
        <v>0</v>
      </c>
      <c r="I87" s="124"/>
      <c r="J87" s="58"/>
      <c r="K87" s="53"/>
    </row>
    <row r="88" spans="1:11" x14ac:dyDescent="0.2">
      <c r="A88" s="128"/>
      <c r="B88" s="131"/>
      <c r="C88" s="47" t="s">
        <v>114</v>
      </c>
      <c r="D88" s="134"/>
      <c r="E88" s="137"/>
      <c r="F88" s="122"/>
      <c r="G88" s="122"/>
      <c r="H88" s="122"/>
      <c r="I88" s="125"/>
      <c r="J88" s="58"/>
      <c r="K88" s="53"/>
    </row>
    <row r="89" spans="1:11" x14ac:dyDescent="0.2">
      <c r="A89" s="128"/>
      <c r="B89" s="131"/>
      <c r="C89" s="47" t="s">
        <v>114</v>
      </c>
      <c r="D89" s="134"/>
      <c r="E89" s="137"/>
      <c r="F89" s="122"/>
      <c r="G89" s="122"/>
      <c r="H89" s="122"/>
      <c r="I89" s="125"/>
      <c r="J89" s="58"/>
      <c r="K89" s="53"/>
    </row>
    <row r="90" spans="1:11" x14ac:dyDescent="0.2">
      <c r="A90" s="128"/>
      <c r="B90" s="131"/>
      <c r="C90" s="47" t="s">
        <v>114</v>
      </c>
      <c r="D90" s="134"/>
      <c r="E90" s="137"/>
      <c r="F90" s="122"/>
      <c r="G90" s="122"/>
      <c r="H90" s="122"/>
      <c r="I90" s="125"/>
      <c r="J90" s="58"/>
      <c r="K90" s="53"/>
    </row>
    <row r="91" spans="1:11" x14ac:dyDescent="0.2">
      <c r="A91" s="129"/>
      <c r="B91" s="132"/>
      <c r="C91" s="47" t="s">
        <v>114</v>
      </c>
      <c r="D91" s="135"/>
      <c r="E91" s="138"/>
      <c r="F91" s="123"/>
      <c r="G91" s="123"/>
      <c r="H91" s="123"/>
      <c r="I91" s="126"/>
      <c r="J91" s="58"/>
      <c r="K91" s="53"/>
    </row>
    <row r="92" spans="1:11" x14ac:dyDescent="0.2">
      <c r="A92" s="127" t="s">
        <v>69</v>
      </c>
      <c r="B92" s="130" t="s">
        <v>113</v>
      </c>
      <c r="C92" s="47" t="s">
        <v>114</v>
      </c>
      <c r="D92" s="133" t="s">
        <v>5</v>
      </c>
      <c r="E92" s="136"/>
      <c r="F92" s="121" t="str">
        <f t="shared" ref="F92" si="13">IFERROR(ROUND(AVERAGE(K92:K96),2),"0")</f>
        <v>0</v>
      </c>
      <c r="G92" s="121">
        <f>ROUND(E92*F92,2)</f>
        <v>0</v>
      </c>
      <c r="H92" s="121">
        <f>ROUND(G92*$D$7,2)</f>
        <v>0</v>
      </c>
      <c r="I92" s="124"/>
      <c r="J92" s="58"/>
      <c r="K92" s="53"/>
    </row>
    <row r="93" spans="1:11" x14ac:dyDescent="0.2">
      <c r="A93" s="128"/>
      <c r="B93" s="131"/>
      <c r="C93" s="47" t="s">
        <v>114</v>
      </c>
      <c r="D93" s="134"/>
      <c r="E93" s="137"/>
      <c r="F93" s="122"/>
      <c r="G93" s="122"/>
      <c r="H93" s="122"/>
      <c r="I93" s="125"/>
      <c r="J93" s="58"/>
      <c r="K93" s="53"/>
    </row>
    <row r="94" spans="1:11" x14ac:dyDescent="0.2">
      <c r="A94" s="128"/>
      <c r="B94" s="131"/>
      <c r="C94" s="47" t="s">
        <v>114</v>
      </c>
      <c r="D94" s="134"/>
      <c r="E94" s="137"/>
      <c r="F94" s="122"/>
      <c r="G94" s="122"/>
      <c r="H94" s="122"/>
      <c r="I94" s="125"/>
      <c r="J94" s="58"/>
      <c r="K94" s="53"/>
    </row>
    <row r="95" spans="1:11" x14ac:dyDescent="0.2">
      <c r="A95" s="128"/>
      <c r="B95" s="131"/>
      <c r="C95" s="47" t="s">
        <v>114</v>
      </c>
      <c r="D95" s="134"/>
      <c r="E95" s="137"/>
      <c r="F95" s="122"/>
      <c r="G95" s="122"/>
      <c r="H95" s="122"/>
      <c r="I95" s="125"/>
      <c r="J95" s="58"/>
      <c r="K95" s="53"/>
    </row>
    <row r="96" spans="1:11" x14ac:dyDescent="0.2">
      <c r="A96" s="129"/>
      <c r="B96" s="132"/>
      <c r="C96" s="47" t="s">
        <v>114</v>
      </c>
      <c r="D96" s="135"/>
      <c r="E96" s="138"/>
      <c r="F96" s="123"/>
      <c r="G96" s="123"/>
      <c r="H96" s="123"/>
      <c r="I96" s="126"/>
      <c r="J96" s="58"/>
      <c r="K96" s="53"/>
    </row>
    <row r="97" spans="1:11" x14ac:dyDescent="0.2">
      <c r="A97" s="127" t="s">
        <v>70</v>
      </c>
      <c r="B97" s="130" t="s">
        <v>113</v>
      </c>
      <c r="C97" s="47" t="s">
        <v>114</v>
      </c>
      <c r="D97" s="133" t="s">
        <v>5</v>
      </c>
      <c r="E97" s="136"/>
      <c r="F97" s="121" t="str">
        <f t="shared" ref="F97" si="14">IFERROR(ROUND(AVERAGE(K97:K101),2),"0")</f>
        <v>0</v>
      </c>
      <c r="G97" s="121">
        <f>ROUND(E97*F97,2)</f>
        <v>0</v>
      </c>
      <c r="H97" s="121">
        <f>ROUND(G97*$D$7,2)</f>
        <v>0</v>
      </c>
      <c r="I97" s="124"/>
      <c r="J97" s="58"/>
      <c r="K97" s="53"/>
    </row>
    <row r="98" spans="1:11" x14ac:dyDescent="0.2">
      <c r="A98" s="128"/>
      <c r="B98" s="131"/>
      <c r="C98" s="47" t="s">
        <v>114</v>
      </c>
      <c r="D98" s="134"/>
      <c r="E98" s="137"/>
      <c r="F98" s="122"/>
      <c r="G98" s="122"/>
      <c r="H98" s="122"/>
      <c r="I98" s="125"/>
      <c r="J98" s="58"/>
      <c r="K98" s="53"/>
    </row>
    <row r="99" spans="1:11" x14ac:dyDescent="0.2">
      <c r="A99" s="128"/>
      <c r="B99" s="131"/>
      <c r="C99" s="47" t="s">
        <v>114</v>
      </c>
      <c r="D99" s="134"/>
      <c r="E99" s="137"/>
      <c r="F99" s="122"/>
      <c r="G99" s="122"/>
      <c r="H99" s="122"/>
      <c r="I99" s="125"/>
      <c r="J99" s="58"/>
      <c r="K99" s="53"/>
    </row>
    <row r="100" spans="1:11" x14ac:dyDescent="0.2">
      <c r="A100" s="128"/>
      <c r="B100" s="131"/>
      <c r="C100" s="47" t="s">
        <v>114</v>
      </c>
      <c r="D100" s="134"/>
      <c r="E100" s="137"/>
      <c r="F100" s="122"/>
      <c r="G100" s="122"/>
      <c r="H100" s="122"/>
      <c r="I100" s="125"/>
      <c r="J100" s="58"/>
      <c r="K100" s="53"/>
    </row>
    <row r="101" spans="1:11" x14ac:dyDescent="0.2">
      <c r="A101" s="129"/>
      <c r="B101" s="132"/>
      <c r="C101" s="47" t="s">
        <v>114</v>
      </c>
      <c r="D101" s="135"/>
      <c r="E101" s="138"/>
      <c r="F101" s="123"/>
      <c r="G101" s="123"/>
      <c r="H101" s="123"/>
      <c r="I101" s="126"/>
      <c r="J101" s="58"/>
      <c r="K101" s="53"/>
    </row>
    <row r="102" spans="1:11" x14ac:dyDescent="0.2">
      <c r="A102" s="127" t="s">
        <v>75</v>
      </c>
      <c r="B102" s="130" t="s">
        <v>113</v>
      </c>
      <c r="C102" s="47" t="s">
        <v>114</v>
      </c>
      <c r="D102" s="133" t="s">
        <v>5</v>
      </c>
      <c r="E102" s="136"/>
      <c r="F102" s="121" t="str">
        <f t="shared" ref="F102" si="15">IFERROR(ROUND(AVERAGE(K102:K106),2),"0")</f>
        <v>0</v>
      </c>
      <c r="G102" s="121">
        <f>ROUND(E102*F102,2)</f>
        <v>0</v>
      </c>
      <c r="H102" s="121">
        <f>ROUND(G102*$D$7,2)</f>
        <v>0</v>
      </c>
      <c r="I102" s="124"/>
      <c r="J102" s="58"/>
      <c r="K102" s="53"/>
    </row>
    <row r="103" spans="1:11" x14ac:dyDescent="0.2">
      <c r="A103" s="128"/>
      <c r="B103" s="131"/>
      <c r="C103" s="47" t="s">
        <v>114</v>
      </c>
      <c r="D103" s="134"/>
      <c r="E103" s="137"/>
      <c r="F103" s="122"/>
      <c r="G103" s="122"/>
      <c r="H103" s="122"/>
      <c r="I103" s="125"/>
      <c r="J103" s="58"/>
      <c r="K103" s="53"/>
    </row>
    <row r="104" spans="1:11" x14ac:dyDescent="0.2">
      <c r="A104" s="128"/>
      <c r="B104" s="131"/>
      <c r="C104" s="47" t="s">
        <v>114</v>
      </c>
      <c r="D104" s="134"/>
      <c r="E104" s="137"/>
      <c r="F104" s="122"/>
      <c r="G104" s="122"/>
      <c r="H104" s="122"/>
      <c r="I104" s="125"/>
      <c r="J104" s="58"/>
      <c r="K104" s="53"/>
    </row>
    <row r="105" spans="1:11" x14ac:dyDescent="0.2">
      <c r="A105" s="128"/>
      <c r="B105" s="131"/>
      <c r="C105" s="47" t="s">
        <v>114</v>
      </c>
      <c r="D105" s="134"/>
      <c r="E105" s="137"/>
      <c r="F105" s="122"/>
      <c r="G105" s="122"/>
      <c r="H105" s="122"/>
      <c r="I105" s="125"/>
      <c r="J105" s="58"/>
      <c r="K105" s="53"/>
    </row>
    <row r="106" spans="1:11" x14ac:dyDescent="0.2">
      <c r="A106" s="129"/>
      <c r="B106" s="132"/>
      <c r="C106" s="47" t="s">
        <v>114</v>
      </c>
      <c r="D106" s="135"/>
      <c r="E106" s="138"/>
      <c r="F106" s="123"/>
      <c r="G106" s="123"/>
      <c r="H106" s="123"/>
      <c r="I106" s="126"/>
      <c r="J106" s="58"/>
      <c r="K106" s="53"/>
    </row>
    <row r="107" spans="1:11" x14ac:dyDescent="0.2">
      <c r="A107" s="127" t="s">
        <v>76</v>
      </c>
      <c r="B107" s="130" t="s">
        <v>113</v>
      </c>
      <c r="C107" s="47" t="s">
        <v>114</v>
      </c>
      <c r="D107" s="133" t="s">
        <v>5</v>
      </c>
      <c r="E107" s="136"/>
      <c r="F107" s="121" t="str">
        <f t="shared" ref="F107" si="16">IFERROR(ROUND(AVERAGE(K107:K111),2),"0")</f>
        <v>0</v>
      </c>
      <c r="G107" s="121">
        <f>ROUND(E107*F107,2)</f>
        <v>0</v>
      </c>
      <c r="H107" s="121">
        <f>ROUND(G107*$D$7,2)</f>
        <v>0</v>
      </c>
      <c r="I107" s="124"/>
      <c r="J107" s="58"/>
      <c r="K107" s="53"/>
    </row>
    <row r="108" spans="1:11" x14ac:dyDescent="0.2">
      <c r="A108" s="128"/>
      <c r="B108" s="131"/>
      <c r="C108" s="47" t="s">
        <v>114</v>
      </c>
      <c r="D108" s="134"/>
      <c r="E108" s="137"/>
      <c r="F108" s="122"/>
      <c r="G108" s="122"/>
      <c r="H108" s="122"/>
      <c r="I108" s="125"/>
      <c r="J108" s="58"/>
      <c r="K108" s="53"/>
    </row>
    <row r="109" spans="1:11" x14ac:dyDescent="0.2">
      <c r="A109" s="128"/>
      <c r="B109" s="131"/>
      <c r="C109" s="47" t="s">
        <v>114</v>
      </c>
      <c r="D109" s="134"/>
      <c r="E109" s="137"/>
      <c r="F109" s="122"/>
      <c r="G109" s="122"/>
      <c r="H109" s="122"/>
      <c r="I109" s="125"/>
      <c r="J109" s="58"/>
      <c r="K109" s="53"/>
    </row>
    <row r="110" spans="1:11" x14ac:dyDescent="0.2">
      <c r="A110" s="128"/>
      <c r="B110" s="131"/>
      <c r="C110" s="47" t="s">
        <v>114</v>
      </c>
      <c r="D110" s="134"/>
      <c r="E110" s="137"/>
      <c r="F110" s="122"/>
      <c r="G110" s="122"/>
      <c r="H110" s="122"/>
      <c r="I110" s="125"/>
      <c r="J110" s="58"/>
      <c r="K110" s="53"/>
    </row>
    <row r="111" spans="1:11" x14ac:dyDescent="0.2">
      <c r="A111" s="129"/>
      <c r="B111" s="132"/>
      <c r="C111" s="47" t="s">
        <v>114</v>
      </c>
      <c r="D111" s="135"/>
      <c r="E111" s="138"/>
      <c r="F111" s="123"/>
      <c r="G111" s="123"/>
      <c r="H111" s="123"/>
      <c r="I111" s="126"/>
      <c r="J111" s="58"/>
      <c r="K111" s="53"/>
    </row>
    <row r="112" spans="1:11" x14ac:dyDescent="0.2">
      <c r="A112" s="127" t="s">
        <v>77</v>
      </c>
      <c r="B112" s="130" t="s">
        <v>113</v>
      </c>
      <c r="C112" s="47" t="s">
        <v>114</v>
      </c>
      <c r="D112" s="133" t="s">
        <v>5</v>
      </c>
      <c r="E112" s="136"/>
      <c r="F112" s="121" t="str">
        <f t="shared" ref="F112" si="17">IFERROR(ROUND(AVERAGE(K112:K116),2),"0")</f>
        <v>0</v>
      </c>
      <c r="G112" s="121">
        <f>ROUND(E112*F112,2)</f>
        <v>0</v>
      </c>
      <c r="H112" s="121">
        <f>ROUND(G112*$D$7,2)</f>
        <v>0</v>
      </c>
      <c r="I112" s="124"/>
      <c r="J112" s="58"/>
      <c r="K112" s="53"/>
    </row>
    <row r="113" spans="1:11" x14ac:dyDescent="0.2">
      <c r="A113" s="128"/>
      <c r="B113" s="131"/>
      <c r="C113" s="47" t="s">
        <v>114</v>
      </c>
      <c r="D113" s="134"/>
      <c r="E113" s="137"/>
      <c r="F113" s="122"/>
      <c r="G113" s="122"/>
      <c r="H113" s="122"/>
      <c r="I113" s="125"/>
      <c r="J113" s="58"/>
      <c r="K113" s="53"/>
    </row>
    <row r="114" spans="1:11" x14ac:dyDescent="0.2">
      <c r="A114" s="128"/>
      <c r="B114" s="131"/>
      <c r="C114" s="47" t="s">
        <v>114</v>
      </c>
      <c r="D114" s="134"/>
      <c r="E114" s="137"/>
      <c r="F114" s="122"/>
      <c r="G114" s="122"/>
      <c r="H114" s="122"/>
      <c r="I114" s="125"/>
      <c r="J114" s="58"/>
      <c r="K114" s="53"/>
    </row>
    <row r="115" spans="1:11" x14ac:dyDescent="0.2">
      <c r="A115" s="128"/>
      <c r="B115" s="131"/>
      <c r="C115" s="47" t="s">
        <v>114</v>
      </c>
      <c r="D115" s="134"/>
      <c r="E115" s="137"/>
      <c r="F115" s="122"/>
      <c r="G115" s="122"/>
      <c r="H115" s="122"/>
      <c r="I115" s="125"/>
      <c r="J115" s="58"/>
      <c r="K115" s="53"/>
    </row>
    <row r="116" spans="1:11" x14ac:dyDescent="0.2">
      <c r="A116" s="129"/>
      <c r="B116" s="132"/>
      <c r="C116" s="47" t="s">
        <v>114</v>
      </c>
      <c r="D116" s="135"/>
      <c r="E116" s="138"/>
      <c r="F116" s="123"/>
      <c r="G116" s="123"/>
      <c r="H116" s="123"/>
      <c r="I116" s="126"/>
      <c r="J116" s="58"/>
      <c r="K116" s="53"/>
    </row>
    <row r="117" spans="1:11" x14ac:dyDescent="0.2">
      <c r="A117" s="127" t="s">
        <v>78</v>
      </c>
      <c r="B117" s="130" t="s">
        <v>113</v>
      </c>
      <c r="C117" s="47" t="s">
        <v>114</v>
      </c>
      <c r="D117" s="133" t="s">
        <v>5</v>
      </c>
      <c r="E117" s="136"/>
      <c r="F117" s="121" t="str">
        <f t="shared" ref="F117" si="18">IFERROR(ROUND(AVERAGE(K117:K121),2),"0")</f>
        <v>0</v>
      </c>
      <c r="G117" s="121">
        <f>ROUND(E117*F117,2)</f>
        <v>0</v>
      </c>
      <c r="H117" s="121">
        <f>ROUND(G117*$D$7,2)</f>
        <v>0</v>
      </c>
      <c r="I117" s="124"/>
      <c r="J117" s="58"/>
      <c r="K117" s="53"/>
    </row>
    <row r="118" spans="1:11" x14ac:dyDescent="0.2">
      <c r="A118" s="128"/>
      <c r="B118" s="131"/>
      <c r="C118" s="47" t="s">
        <v>114</v>
      </c>
      <c r="D118" s="134"/>
      <c r="E118" s="137"/>
      <c r="F118" s="122"/>
      <c r="G118" s="122"/>
      <c r="H118" s="122"/>
      <c r="I118" s="125"/>
      <c r="J118" s="58"/>
      <c r="K118" s="53"/>
    </row>
    <row r="119" spans="1:11" x14ac:dyDescent="0.2">
      <c r="A119" s="128"/>
      <c r="B119" s="131"/>
      <c r="C119" s="47" t="s">
        <v>114</v>
      </c>
      <c r="D119" s="134"/>
      <c r="E119" s="137"/>
      <c r="F119" s="122"/>
      <c r="G119" s="122"/>
      <c r="H119" s="122"/>
      <c r="I119" s="125"/>
      <c r="J119" s="58"/>
      <c r="K119" s="53"/>
    </row>
    <row r="120" spans="1:11" x14ac:dyDescent="0.2">
      <c r="A120" s="128"/>
      <c r="B120" s="131"/>
      <c r="C120" s="47" t="s">
        <v>114</v>
      </c>
      <c r="D120" s="134"/>
      <c r="E120" s="137"/>
      <c r="F120" s="122"/>
      <c r="G120" s="122"/>
      <c r="H120" s="122"/>
      <c r="I120" s="125"/>
      <c r="J120" s="58"/>
      <c r="K120" s="53"/>
    </row>
    <row r="121" spans="1:11" x14ac:dyDescent="0.2">
      <c r="A121" s="129"/>
      <c r="B121" s="132"/>
      <c r="C121" s="47" t="s">
        <v>114</v>
      </c>
      <c r="D121" s="135"/>
      <c r="E121" s="138"/>
      <c r="F121" s="123"/>
      <c r="G121" s="123"/>
      <c r="H121" s="123"/>
      <c r="I121" s="126"/>
      <c r="J121" s="58"/>
      <c r="K121" s="53"/>
    </row>
    <row r="122" spans="1:11" x14ac:dyDescent="0.2">
      <c r="A122" s="127" t="s">
        <v>79</v>
      </c>
      <c r="B122" s="130" t="s">
        <v>113</v>
      </c>
      <c r="C122" s="47" t="s">
        <v>114</v>
      </c>
      <c r="D122" s="133" t="s">
        <v>5</v>
      </c>
      <c r="E122" s="136"/>
      <c r="F122" s="121" t="str">
        <f t="shared" ref="F122" si="19">IFERROR(ROUND(AVERAGE(K122:K126),2),"0")</f>
        <v>0</v>
      </c>
      <c r="G122" s="121">
        <f>ROUND(E122*F122,2)</f>
        <v>0</v>
      </c>
      <c r="H122" s="121">
        <f>ROUND(G122*$D$7,2)</f>
        <v>0</v>
      </c>
      <c r="I122" s="124"/>
      <c r="J122" s="58"/>
      <c r="K122" s="53"/>
    </row>
    <row r="123" spans="1:11" x14ac:dyDescent="0.2">
      <c r="A123" s="128"/>
      <c r="B123" s="131"/>
      <c r="C123" s="47" t="s">
        <v>114</v>
      </c>
      <c r="D123" s="134"/>
      <c r="E123" s="137"/>
      <c r="F123" s="122"/>
      <c r="G123" s="122"/>
      <c r="H123" s="122"/>
      <c r="I123" s="125"/>
      <c r="J123" s="58"/>
      <c r="K123" s="53"/>
    </row>
    <row r="124" spans="1:11" x14ac:dyDescent="0.2">
      <c r="A124" s="128"/>
      <c r="B124" s="131"/>
      <c r="C124" s="47" t="s">
        <v>114</v>
      </c>
      <c r="D124" s="134"/>
      <c r="E124" s="137"/>
      <c r="F124" s="122"/>
      <c r="G124" s="122"/>
      <c r="H124" s="122"/>
      <c r="I124" s="125"/>
      <c r="J124" s="58"/>
      <c r="K124" s="53"/>
    </row>
    <row r="125" spans="1:11" x14ac:dyDescent="0.2">
      <c r="A125" s="128"/>
      <c r="B125" s="131"/>
      <c r="C125" s="47" t="s">
        <v>114</v>
      </c>
      <c r="D125" s="134"/>
      <c r="E125" s="137"/>
      <c r="F125" s="122"/>
      <c r="G125" s="122"/>
      <c r="H125" s="122"/>
      <c r="I125" s="125"/>
      <c r="J125" s="58"/>
      <c r="K125" s="53"/>
    </row>
    <row r="126" spans="1:11" x14ac:dyDescent="0.2">
      <c r="A126" s="129"/>
      <c r="B126" s="132"/>
      <c r="C126" s="47" t="s">
        <v>114</v>
      </c>
      <c r="D126" s="135"/>
      <c r="E126" s="138"/>
      <c r="F126" s="123"/>
      <c r="G126" s="123"/>
      <c r="H126" s="123"/>
      <c r="I126" s="126"/>
      <c r="J126" s="58"/>
      <c r="K126" s="53"/>
    </row>
    <row r="127" spans="1:11" ht="12.75" customHeight="1" x14ac:dyDescent="0.2">
      <c r="A127" s="48" t="s">
        <v>71</v>
      </c>
      <c r="B127" s="140" t="s">
        <v>81</v>
      </c>
      <c r="C127" s="141"/>
      <c r="D127" s="141"/>
      <c r="E127" s="141"/>
      <c r="F127" s="142"/>
      <c r="G127" s="71">
        <f>SUM(G128,G135,G142,G149,G156,G163,G170,G177,G184,G191)</f>
        <v>0</v>
      </c>
      <c r="H127" s="71">
        <f>SUM(H128,H135,H142,H149,H156,H163,H170,H177,H184,H191)</f>
        <v>0</v>
      </c>
      <c r="I127" s="57"/>
      <c r="J127" s="42"/>
    </row>
    <row r="128" spans="1:11" x14ac:dyDescent="0.2">
      <c r="A128" s="118" t="s">
        <v>174</v>
      </c>
      <c r="B128" s="115" t="s">
        <v>145</v>
      </c>
      <c r="C128" s="59" t="s">
        <v>146</v>
      </c>
      <c r="D128" s="60"/>
      <c r="E128" s="61"/>
      <c r="F128" s="54"/>
      <c r="G128" s="72">
        <f>SUM(G129:G134)</f>
        <v>0</v>
      </c>
      <c r="H128" s="72">
        <f>ROUND(G128*$D$7,2)</f>
        <v>0</v>
      </c>
      <c r="I128" s="115"/>
    </row>
    <row r="129" spans="1:9" x14ac:dyDescent="0.2">
      <c r="A129" s="119"/>
      <c r="B129" s="116"/>
      <c r="C129" s="62" t="s">
        <v>147</v>
      </c>
      <c r="D129" s="63"/>
      <c r="E129" s="64"/>
      <c r="F129" s="53"/>
      <c r="G129" s="73">
        <f t="shared" ref="G129:G134" si="20">ROUND(E129*F129,2)</f>
        <v>0</v>
      </c>
      <c r="H129" s="65"/>
      <c r="I129" s="116"/>
    </row>
    <row r="130" spans="1:9" ht="13.5" customHeight="1" x14ac:dyDescent="0.2">
      <c r="A130" s="119"/>
      <c r="B130" s="116"/>
      <c r="C130" s="62" t="s">
        <v>148</v>
      </c>
      <c r="D130" s="63"/>
      <c r="E130" s="64"/>
      <c r="F130" s="53"/>
      <c r="G130" s="73">
        <f t="shared" si="20"/>
        <v>0</v>
      </c>
      <c r="H130" s="65"/>
      <c r="I130" s="116"/>
    </row>
    <row r="131" spans="1:9" x14ac:dyDescent="0.2">
      <c r="A131" s="119"/>
      <c r="B131" s="116"/>
      <c r="C131" s="62" t="s">
        <v>149</v>
      </c>
      <c r="D131" s="63"/>
      <c r="E131" s="64"/>
      <c r="F131" s="53"/>
      <c r="G131" s="73">
        <f t="shared" si="20"/>
        <v>0</v>
      </c>
      <c r="H131" s="65"/>
      <c r="I131" s="116"/>
    </row>
    <row r="132" spans="1:9" x14ac:dyDescent="0.2">
      <c r="A132" s="119"/>
      <c r="B132" s="116"/>
      <c r="C132" s="62" t="s">
        <v>150</v>
      </c>
      <c r="D132" s="63"/>
      <c r="E132" s="64"/>
      <c r="F132" s="53"/>
      <c r="G132" s="73">
        <f t="shared" si="20"/>
        <v>0</v>
      </c>
      <c r="H132" s="65"/>
      <c r="I132" s="116"/>
    </row>
    <row r="133" spans="1:9" x14ac:dyDescent="0.2">
      <c r="A133" s="119"/>
      <c r="B133" s="116"/>
      <c r="C133" s="65" t="s">
        <v>151</v>
      </c>
      <c r="D133" s="63"/>
      <c r="E133" s="64"/>
      <c r="F133" s="53"/>
      <c r="G133" s="73">
        <f t="shared" si="20"/>
        <v>0</v>
      </c>
      <c r="H133" s="65"/>
      <c r="I133" s="116"/>
    </row>
    <row r="134" spans="1:9" x14ac:dyDescent="0.2">
      <c r="A134" s="120"/>
      <c r="B134" s="117"/>
      <c r="C134" s="65" t="s">
        <v>151</v>
      </c>
      <c r="D134" s="63"/>
      <c r="E134" s="64"/>
      <c r="F134" s="53"/>
      <c r="G134" s="73">
        <f t="shared" si="20"/>
        <v>0</v>
      </c>
      <c r="H134" s="65"/>
      <c r="I134" s="117"/>
    </row>
    <row r="135" spans="1:9" ht="12.75" customHeight="1" x14ac:dyDescent="0.2">
      <c r="A135" s="118" t="s">
        <v>175</v>
      </c>
      <c r="B135" s="115" t="s">
        <v>145</v>
      </c>
      <c r="C135" s="59" t="s">
        <v>146</v>
      </c>
      <c r="D135" s="60"/>
      <c r="E135" s="61"/>
      <c r="F135" s="54"/>
      <c r="G135" s="72">
        <f>SUM(G136:G141)</f>
        <v>0</v>
      </c>
      <c r="H135" s="72">
        <f>ROUND(G135*$D$7,2)</f>
        <v>0</v>
      </c>
      <c r="I135" s="115"/>
    </row>
    <row r="136" spans="1:9" x14ac:dyDescent="0.2">
      <c r="A136" s="119"/>
      <c r="B136" s="116"/>
      <c r="C136" s="62" t="s">
        <v>147</v>
      </c>
      <c r="D136" s="63"/>
      <c r="E136" s="64"/>
      <c r="F136" s="53"/>
      <c r="G136" s="73">
        <f t="shared" ref="G136:G141" si="21">ROUND(E136*F136,2)</f>
        <v>0</v>
      </c>
      <c r="H136" s="65"/>
      <c r="I136" s="116"/>
    </row>
    <row r="137" spans="1:9" x14ac:dyDescent="0.2">
      <c r="A137" s="119"/>
      <c r="B137" s="116"/>
      <c r="C137" s="62" t="s">
        <v>148</v>
      </c>
      <c r="D137" s="63"/>
      <c r="E137" s="64"/>
      <c r="F137" s="53"/>
      <c r="G137" s="73">
        <f t="shared" si="21"/>
        <v>0</v>
      </c>
      <c r="H137" s="65"/>
      <c r="I137" s="116"/>
    </row>
    <row r="138" spans="1:9" x14ac:dyDescent="0.2">
      <c r="A138" s="119"/>
      <c r="B138" s="116"/>
      <c r="C138" s="62" t="s">
        <v>149</v>
      </c>
      <c r="D138" s="63"/>
      <c r="E138" s="64"/>
      <c r="F138" s="53"/>
      <c r="G138" s="73">
        <f t="shared" si="21"/>
        <v>0</v>
      </c>
      <c r="H138" s="65"/>
      <c r="I138" s="116"/>
    </row>
    <row r="139" spans="1:9" x14ac:dyDescent="0.2">
      <c r="A139" s="119"/>
      <c r="B139" s="116"/>
      <c r="C139" s="62" t="s">
        <v>150</v>
      </c>
      <c r="D139" s="63"/>
      <c r="E139" s="64"/>
      <c r="F139" s="53"/>
      <c r="G139" s="73">
        <f t="shared" si="21"/>
        <v>0</v>
      </c>
      <c r="H139" s="65"/>
      <c r="I139" s="116"/>
    </row>
    <row r="140" spans="1:9" x14ac:dyDescent="0.2">
      <c r="A140" s="119"/>
      <c r="B140" s="116"/>
      <c r="C140" s="65" t="s">
        <v>151</v>
      </c>
      <c r="D140" s="63"/>
      <c r="E140" s="64"/>
      <c r="F140" s="53"/>
      <c r="G140" s="73">
        <f t="shared" si="21"/>
        <v>0</v>
      </c>
      <c r="H140" s="65"/>
      <c r="I140" s="116"/>
    </row>
    <row r="141" spans="1:9" x14ac:dyDescent="0.2">
      <c r="A141" s="120"/>
      <c r="B141" s="117"/>
      <c r="C141" s="65" t="s">
        <v>151</v>
      </c>
      <c r="D141" s="63"/>
      <c r="E141" s="64"/>
      <c r="F141" s="53"/>
      <c r="G141" s="73">
        <f t="shared" si="21"/>
        <v>0</v>
      </c>
      <c r="H141" s="65"/>
      <c r="I141" s="117"/>
    </row>
    <row r="142" spans="1:9" ht="12.75" customHeight="1" x14ac:dyDescent="0.2">
      <c r="A142" s="118" t="s">
        <v>176</v>
      </c>
      <c r="B142" s="115" t="s">
        <v>145</v>
      </c>
      <c r="C142" s="59" t="s">
        <v>146</v>
      </c>
      <c r="D142" s="60"/>
      <c r="E142" s="61"/>
      <c r="F142" s="54"/>
      <c r="G142" s="72">
        <f>SUM(G143:G148)</f>
        <v>0</v>
      </c>
      <c r="H142" s="72">
        <f>ROUND(G142*$D$7,2)</f>
        <v>0</v>
      </c>
      <c r="I142" s="115"/>
    </row>
    <row r="143" spans="1:9" x14ac:dyDescent="0.2">
      <c r="A143" s="119"/>
      <c r="B143" s="116"/>
      <c r="C143" s="62" t="s">
        <v>147</v>
      </c>
      <c r="D143" s="63"/>
      <c r="E143" s="64"/>
      <c r="F143" s="53"/>
      <c r="G143" s="73">
        <f t="shared" ref="G143:G148" si="22">ROUND(E143*F143,2)</f>
        <v>0</v>
      </c>
      <c r="H143" s="65"/>
      <c r="I143" s="116"/>
    </row>
    <row r="144" spans="1:9" x14ac:dyDescent="0.2">
      <c r="A144" s="119"/>
      <c r="B144" s="116"/>
      <c r="C144" s="62" t="s">
        <v>148</v>
      </c>
      <c r="D144" s="63"/>
      <c r="E144" s="64"/>
      <c r="F144" s="53"/>
      <c r="G144" s="73">
        <f t="shared" si="22"/>
        <v>0</v>
      </c>
      <c r="H144" s="65"/>
      <c r="I144" s="116"/>
    </row>
    <row r="145" spans="1:9" x14ac:dyDescent="0.2">
      <c r="A145" s="119"/>
      <c r="B145" s="116"/>
      <c r="C145" s="62" t="s">
        <v>149</v>
      </c>
      <c r="D145" s="63"/>
      <c r="E145" s="64"/>
      <c r="F145" s="53"/>
      <c r="G145" s="73">
        <f t="shared" si="22"/>
        <v>0</v>
      </c>
      <c r="H145" s="65"/>
      <c r="I145" s="116"/>
    </row>
    <row r="146" spans="1:9" x14ac:dyDescent="0.2">
      <c r="A146" s="119"/>
      <c r="B146" s="116"/>
      <c r="C146" s="62" t="s">
        <v>150</v>
      </c>
      <c r="D146" s="63"/>
      <c r="E146" s="64"/>
      <c r="F146" s="53"/>
      <c r="G146" s="73">
        <f t="shared" si="22"/>
        <v>0</v>
      </c>
      <c r="H146" s="65"/>
      <c r="I146" s="116"/>
    </row>
    <row r="147" spans="1:9" x14ac:dyDescent="0.2">
      <c r="A147" s="119"/>
      <c r="B147" s="116"/>
      <c r="C147" s="65" t="s">
        <v>151</v>
      </c>
      <c r="D147" s="63"/>
      <c r="E147" s="64"/>
      <c r="F147" s="53"/>
      <c r="G147" s="73">
        <f t="shared" si="22"/>
        <v>0</v>
      </c>
      <c r="H147" s="65"/>
      <c r="I147" s="116"/>
    </row>
    <row r="148" spans="1:9" x14ac:dyDescent="0.2">
      <c r="A148" s="120"/>
      <c r="B148" s="117"/>
      <c r="C148" s="65" t="s">
        <v>151</v>
      </c>
      <c r="D148" s="63"/>
      <c r="E148" s="64"/>
      <c r="F148" s="53"/>
      <c r="G148" s="73">
        <f t="shared" si="22"/>
        <v>0</v>
      </c>
      <c r="H148" s="65"/>
      <c r="I148" s="117"/>
    </row>
    <row r="149" spans="1:9" ht="12.75" customHeight="1" x14ac:dyDescent="0.2">
      <c r="A149" s="118" t="s">
        <v>177</v>
      </c>
      <c r="B149" s="115" t="s">
        <v>145</v>
      </c>
      <c r="C149" s="59" t="s">
        <v>146</v>
      </c>
      <c r="D149" s="60"/>
      <c r="E149" s="61"/>
      <c r="F149" s="54"/>
      <c r="G149" s="72">
        <f>SUM(G150:G155)</f>
        <v>0</v>
      </c>
      <c r="H149" s="72">
        <f>ROUND(G149*$D$7,2)</f>
        <v>0</v>
      </c>
      <c r="I149" s="115"/>
    </row>
    <row r="150" spans="1:9" ht="12.75" customHeight="1" x14ac:dyDescent="0.2">
      <c r="A150" s="119"/>
      <c r="B150" s="116"/>
      <c r="C150" s="62" t="s">
        <v>147</v>
      </c>
      <c r="D150" s="63"/>
      <c r="E150" s="64"/>
      <c r="F150" s="53"/>
      <c r="G150" s="73">
        <f t="shared" ref="G150:G155" si="23">ROUND(E150*F150,2)</f>
        <v>0</v>
      </c>
      <c r="H150" s="65"/>
      <c r="I150" s="116"/>
    </row>
    <row r="151" spans="1:9" ht="12.75" customHeight="1" x14ac:dyDescent="0.2">
      <c r="A151" s="119"/>
      <c r="B151" s="116"/>
      <c r="C151" s="62" t="s">
        <v>148</v>
      </c>
      <c r="D151" s="63"/>
      <c r="E151" s="64"/>
      <c r="F151" s="53"/>
      <c r="G151" s="73">
        <f t="shared" si="23"/>
        <v>0</v>
      </c>
      <c r="H151" s="65"/>
      <c r="I151" s="116"/>
    </row>
    <row r="152" spans="1:9" ht="12.75" customHeight="1" x14ac:dyDescent="0.2">
      <c r="A152" s="119"/>
      <c r="B152" s="116"/>
      <c r="C152" s="62" t="s">
        <v>149</v>
      </c>
      <c r="D152" s="63"/>
      <c r="E152" s="64"/>
      <c r="F152" s="53"/>
      <c r="G152" s="73">
        <f t="shared" si="23"/>
        <v>0</v>
      </c>
      <c r="H152" s="65"/>
      <c r="I152" s="116"/>
    </row>
    <row r="153" spans="1:9" ht="12.75" customHeight="1" x14ac:dyDescent="0.2">
      <c r="A153" s="119"/>
      <c r="B153" s="116"/>
      <c r="C153" s="62" t="s">
        <v>150</v>
      </c>
      <c r="D153" s="63"/>
      <c r="E153" s="64"/>
      <c r="F153" s="53"/>
      <c r="G153" s="73">
        <f t="shared" si="23"/>
        <v>0</v>
      </c>
      <c r="H153" s="65"/>
      <c r="I153" s="116"/>
    </row>
    <row r="154" spans="1:9" ht="12.75" customHeight="1" x14ac:dyDescent="0.2">
      <c r="A154" s="119"/>
      <c r="B154" s="116"/>
      <c r="C154" s="65" t="s">
        <v>151</v>
      </c>
      <c r="D154" s="63"/>
      <c r="E154" s="64"/>
      <c r="F154" s="53"/>
      <c r="G154" s="73">
        <f t="shared" si="23"/>
        <v>0</v>
      </c>
      <c r="H154" s="65"/>
      <c r="I154" s="116"/>
    </row>
    <row r="155" spans="1:9" ht="12.75" customHeight="1" x14ac:dyDescent="0.2">
      <c r="A155" s="120"/>
      <c r="B155" s="117"/>
      <c r="C155" s="65" t="s">
        <v>151</v>
      </c>
      <c r="D155" s="63"/>
      <c r="E155" s="64"/>
      <c r="F155" s="53"/>
      <c r="G155" s="73">
        <f t="shared" si="23"/>
        <v>0</v>
      </c>
      <c r="H155" s="65"/>
      <c r="I155" s="117"/>
    </row>
    <row r="156" spans="1:9" ht="12.75" customHeight="1" x14ac:dyDescent="0.2">
      <c r="A156" s="118" t="s">
        <v>178</v>
      </c>
      <c r="B156" s="115" t="s">
        <v>145</v>
      </c>
      <c r="C156" s="59" t="s">
        <v>146</v>
      </c>
      <c r="D156" s="60"/>
      <c r="E156" s="61"/>
      <c r="F156" s="54"/>
      <c r="G156" s="72">
        <f>SUM(G157:G162)</f>
        <v>0</v>
      </c>
      <c r="H156" s="72">
        <f>ROUND(G156*$D$7,2)</f>
        <v>0</v>
      </c>
      <c r="I156" s="115"/>
    </row>
    <row r="157" spans="1:9" ht="12.75" customHeight="1" x14ac:dyDescent="0.2">
      <c r="A157" s="119"/>
      <c r="B157" s="116"/>
      <c r="C157" s="62" t="s">
        <v>147</v>
      </c>
      <c r="D157" s="63"/>
      <c r="E157" s="64"/>
      <c r="F157" s="53"/>
      <c r="G157" s="73">
        <f t="shared" ref="G157:G162" si="24">ROUND(E157*F157,2)</f>
        <v>0</v>
      </c>
      <c r="H157" s="65"/>
      <c r="I157" s="116"/>
    </row>
    <row r="158" spans="1:9" ht="12.75" customHeight="1" x14ac:dyDescent="0.2">
      <c r="A158" s="119"/>
      <c r="B158" s="116"/>
      <c r="C158" s="62" t="s">
        <v>148</v>
      </c>
      <c r="D158" s="63"/>
      <c r="E158" s="64"/>
      <c r="F158" s="53"/>
      <c r="G158" s="73">
        <f t="shared" si="24"/>
        <v>0</v>
      </c>
      <c r="H158" s="65"/>
      <c r="I158" s="116"/>
    </row>
    <row r="159" spans="1:9" ht="12.75" customHeight="1" x14ac:dyDescent="0.2">
      <c r="A159" s="119"/>
      <c r="B159" s="116"/>
      <c r="C159" s="62" t="s">
        <v>149</v>
      </c>
      <c r="D159" s="63"/>
      <c r="E159" s="64"/>
      <c r="F159" s="53"/>
      <c r="G159" s="73">
        <f t="shared" si="24"/>
        <v>0</v>
      </c>
      <c r="H159" s="65"/>
      <c r="I159" s="116"/>
    </row>
    <row r="160" spans="1:9" ht="12.75" customHeight="1" x14ac:dyDescent="0.2">
      <c r="A160" s="119"/>
      <c r="B160" s="116"/>
      <c r="C160" s="62" t="s">
        <v>150</v>
      </c>
      <c r="D160" s="63"/>
      <c r="E160" s="64"/>
      <c r="F160" s="53"/>
      <c r="G160" s="73">
        <f t="shared" si="24"/>
        <v>0</v>
      </c>
      <c r="H160" s="65"/>
      <c r="I160" s="116"/>
    </row>
    <row r="161" spans="1:9" ht="12.75" customHeight="1" x14ac:dyDescent="0.2">
      <c r="A161" s="119"/>
      <c r="B161" s="116"/>
      <c r="C161" s="65" t="s">
        <v>151</v>
      </c>
      <c r="D161" s="63"/>
      <c r="E161" s="64"/>
      <c r="F161" s="53"/>
      <c r="G161" s="73">
        <f t="shared" si="24"/>
        <v>0</v>
      </c>
      <c r="H161" s="65"/>
      <c r="I161" s="116"/>
    </row>
    <row r="162" spans="1:9" ht="12.75" customHeight="1" x14ac:dyDescent="0.2">
      <c r="A162" s="120"/>
      <c r="B162" s="117"/>
      <c r="C162" s="65" t="s">
        <v>151</v>
      </c>
      <c r="D162" s="63"/>
      <c r="E162" s="64"/>
      <c r="F162" s="53"/>
      <c r="G162" s="73">
        <f t="shared" si="24"/>
        <v>0</v>
      </c>
      <c r="H162" s="65"/>
      <c r="I162" s="117"/>
    </row>
    <row r="163" spans="1:9" ht="12.75" customHeight="1" x14ac:dyDescent="0.2">
      <c r="A163" s="118" t="s">
        <v>179</v>
      </c>
      <c r="B163" s="115" t="s">
        <v>145</v>
      </c>
      <c r="C163" s="59" t="s">
        <v>146</v>
      </c>
      <c r="D163" s="60"/>
      <c r="E163" s="61"/>
      <c r="F163" s="54"/>
      <c r="G163" s="72">
        <f>SUM(G164:G169)</f>
        <v>0</v>
      </c>
      <c r="H163" s="72">
        <f>ROUND(G163*$D$7,2)</f>
        <v>0</v>
      </c>
      <c r="I163" s="115"/>
    </row>
    <row r="164" spans="1:9" ht="12.75" customHeight="1" x14ac:dyDescent="0.2">
      <c r="A164" s="119"/>
      <c r="B164" s="116"/>
      <c r="C164" s="62" t="s">
        <v>147</v>
      </c>
      <c r="D164" s="63"/>
      <c r="E164" s="64"/>
      <c r="F164" s="53"/>
      <c r="G164" s="73">
        <f t="shared" ref="G164:G169" si="25">ROUND(E164*F164,2)</f>
        <v>0</v>
      </c>
      <c r="H164" s="65"/>
      <c r="I164" s="116"/>
    </row>
    <row r="165" spans="1:9" ht="12.75" customHeight="1" x14ac:dyDescent="0.2">
      <c r="A165" s="119"/>
      <c r="B165" s="116"/>
      <c r="C165" s="62" t="s">
        <v>148</v>
      </c>
      <c r="D165" s="63"/>
      <c r="E165" s="64"/>
      <c r="F165" s="53"/>
      <c r="G165" s="73">
        <f t="shared" si="25"/>
        <v>0</v>
      </c>
      <c r="H165" s="65"/>
      <c r="I165" s="116"/>
    </row>
    <row r="166" spans="1:9" ht="12.75" customHeight="1" x14ac:dyDescent="0.2">
      <c r="A166" s="119"/>
      <c r="B166" s="116"/>
      <c r="C166" s="62" t="s">
        <v>149</v>
      </c>
      <c r="D166" s="63"/>
      <c r="E166" s="64"/>
      <c r="F166" s="53"/>
      <c r="G166" s="73">
        <f t="shared" si="25"/>
        <v>0</v>
      </c>
      <c r="H166" s="65"/>
      <c r="I166" s="116"/>
    </row>
    <row r="167" spans="1:9" ht="12.75" customHeight="1" x14ac:dyDescent="0.2">
      <c r="A167" s="119"/>
      <c r="B167" s="116"/>
      <c r="C167" s="62" t="s">
        <v>150</v>
      </c>
      <c r="D167" s="63"/>
      <c r="E167" s="64"/>
      <c r="F167" s="53"/>
      <c r="G167" s="73">
        <f t="shared" si="25"/>
        <v>0</v>
      </c>
      <c r="H167" s="65"/>
      <c r="I167" s="116"/>
    </row>
    <row r="168" spans="1:9" ht="12.75" customHeight="1" x14ac:dyDescent="0.2">
      <c r="A168" s="119"/>
      <c r="B168" s="116"/>
      <c r="C168" s="65" t="s">
        <v>151</v>
      </c>
      <c r="D168" s="63"/>
      <c r="E168" s="64"/>
      <c r="F168" s="53"/>
      <c r="G168" s="73">
        <f t="shared" si="25"/>
        <v>0</v>
      </c>
      <c r="H168" s="65"/>
      <c r="I168" s="116"/>
    </row>
    <row r="169" spans="1:9" ht="12.75" customHeight="1" x14ac:dyDescent="0.2">
      <c r="A169" s="120"/>
      <c r="B169" s="117"/>
      <c r="C169" s="65" t="s">
        <v>151</v>
      </c>
      <c r="D169" s="63"/>
      <c r="E169" s="64"/>
      <c r="F169" s="53"/>
      <c r="G169" s="73">
        <f t="shared" si="25"/>
        <v>0</v>
      </c>
      <c r="H169" s="65"/>
      <c r="I169" s="117"/>
    </row>
    <row r="170" spans="1:9" ht="12.75" customHeight="1" x14ac:dyDescent="0.2">
      <c r="A170" s="118" t="s">
        <v>180</v>
      </c>
      <c r="B170" s="115" t="s">
        <v>145</v>
      </c>
      <c r="C170" s="59" t="s">
        <v>146</v>
      </c>
      <c r="D170" s="60"/>
      <c r="E170" s="61"/>
      <c r="F170" s="54"/>
      <c r="G170" s="72">
        <f>SUM(G171:G176)</f>
        <v>0</v>
      </c>
      <c r="H170" s="72">
        <f>ROUND(G170*$D$7,2)</f>
        <v>0</v>
      </c>
      <c r="I170" s="115"/>
    </row>
    <row r="171" spans="1:9" ht="12.75" customHeight="1" x14ac:dyDescent="0.2">
      <c r="A171" s="119"/>
      <c r="B171" s="116"/>
      <c r="C171" s="62" t="s">
        <v>147</v>
      </c>
      <c r="D171" s="63"/>
      <c r="E171" s="64"/>
      <c r="F171" s="53"/>
      <c r="G171" s="73">
        <f t="shared" ref="G171:G176" si="26">ROUND(E171*F171,2)</f>
        <v>0</v>
      </c>
      <c r="H171" s="65"/>
      <c r="I171" s="116"/>
    </row>
    <row r="172" spans="1:9" ht="12.75" customHeight="1" x14ac:dyDescent="0.2">
      <c r="A172" s="119"/>
      <c r="B172" s="116"/>
      <c r="C172" s="62" t="s">
        <v>148</v>
      </c>
      <c r="D172" s="63"/>
      <c r="E172" s="64"/>
      <c r="F172" s="53"/>
      <c r="G172" s="73">
        <f t="shared" si="26"/>
        <v>0</v>
      </c>
      <c r="H172" s="65"/>
      <c r="I172" s="116"/>
    </row>
    <row r="173" spans="1:9" ht="12.75" customHeight="1" x14ac:dyDescent="0.2">
      <c r="A173" s="119"/>
      <c r="B173" s="116"/>
      <c r="C173" s="62" t="s">
        <v>149</v>
      </c>
      <c r="D173" s="63"/>
      <c r="E173" s="64"/>
      <c r="F173" s="53"/>
      <c r="G173" s="73">
        <f t="shared" si="26"/>
        <v>0</v>
      </c>
      <c r="H173" s="65"/>
      <c r="I173" s="116"/>
    </row>
    <row r="174" spans="1:9" ht="12.75" customHeight="1" x14ac:dyDescent="0.2">
      <c r="A174" s="119"/>
      <c r="B174" s="116"/>
      <c r="C174" s="62" t="s">
        <v>150</v>
      </c>
      <c r="D174" s="63"/>
      <c r="E174" s="64"/>
      <c r="F174" s="53"/>
      <c r="G174" s="73">
        <f t="shared" si="26"/>
        <v>0</v>
      </c>
      <c r="H174" s="65"/>
      <c r="I174" s="116"/>
    </row>
    <row r="175" spans="1:9" ht="12.75" customHeight="1" x14ac:dyDescent="0.2">
      <c r="A175" s="119"/>
      <c r="B175" s="116"/>
      <c r="C175" s="65" t="s">
        <v>151</v>
      </c>
      <c r="D175" s="63"/>
      <c r="E175" s="64"/>
      <c r="F175" s="53"/>
      <c r="G175" s="73">
        <f t="shared" si="26"/>
        <v>0</v>
      </c>
      <c r="H175" s="65"/>
      <c r="I175" s="116"/>
    </row>
    <row r="176" spans="1:9" ht="12.75" customHeight="1" x14ac:dyDescent="0.2">
      <c r="A176" s="120"/>
      <c r="B176" s="117"/>
      <c r="C176" s="65" t="s">
        <v>151</v>
      </c>
      <c r="D176" s="63"/>
      <c r="E176" s="64"/>
      <c r="F176" s="53"/>
      <c r="G176" s="73">
        <f t="shared" si="26"/>
        <v>0</v>
      </c>
      <c r="H176" s="65"/>
      <c r="I176" s="117"/>
    </row>
    <row r="177" spans="1:9" ht="12.75" customHeight="1" x14ac:dyDescent="0.2">
      <c r="A177" s="118" t="s">
        <v>181</v>
      </c>
      <c r="B177" s="115" t="s">
        <v>145</v>
      </c>
      <c r="C177" s="59" t="s">
        <v>146</v>
      </c>
      <c r="D177" s="60"/>
      <c r="E177" s="61"/>
      <c r="F177" s="54"/>
      <c r="G177" s="72">
        <f>SUM(G178:G183)</f>
        <v>0</v>
      </c>
      <c r="H177" s="72">
        <f>ROUND(G177*$D$7,2)</f>
        <v>0</v>
      </c>
      <c r="I177" s="115"/>
    </row>
    <row r="178" spans="1:9" ht="12.75" customHeight="1" x14ac:dyDescent="0.2">
      <c r="A178" s="119"/>
      <c r="B178" s="116"/>
      <c r="C178" s="62" t="s">
        <v>147</v>
      </c>
      <c r="D178" s="63"/>
      <c r="E178" s="64"/>
      <c r="F178" s="53"/>
      <c r="G178" s="73">
        <f t="shared" ref="G178:G183" si="27">ROUND(E178*F178,2)</f>
        <v>0</v>
      </c>
      <c r="H178" s="65"/>
      <c r="I178" s="116"/>
    </row>
    <row r="179" spans="1:9" ht="12.75" customHeight="1" x14ac:dyDescent="0.2">
      <c r="A179" s="119"/>
      <c r="B179" s="116"/>
      <c r="C179" s="62" t="s">
        <v>148</v>
      </c>
      <c r="D179" s="63"/>
      <c r="E179" s="64"/>
      <c r="F179" s="53"/>
      <c r="G179" s="73">
        <f t="shared" si="27"/>
        <v>0</v>
      </c>
      <c r="H179" s="65"/>
      <c r="I179" s="116"/>
    </row>
    <row r="180" spans="1:9" ht="12.75" customHeight="1" x14ac:dyDescent="0.2">
      <c r="A180" s="119"/>
      <c r="B180" s="116"/>
      <c r="C180" s="62" t="s">
        <v>149</v>
      </c>
      <c r="D180" s="63"/>
      <c r="E180" s="64"/>
      <c r="F180" s="53"/>
      <c r="G180" s="73">
        <f t="shared" si="27"/>
        <v>0</v>
      </c>
      <c r="H180" s="65"/>
      <c r="I180" s="116"/>
    </row>
    <row r="181" spans="1:9" ht="12.75" customHeight="1" x14ac:dyDescent="0.2">
      <c r="A181" s="119"/>
      <c r="B181" s="116"/>
      <c r="C181" s="62" t="s">
        <v>150</v>
      </c>
      <c r="D181" s="63"/>
      <c r="E181" s="64"/>
      <c r="F181" s="53"/>
      <c r="G181" s="73">
        <f t="shared" si="27"/>
        <v>0</v>
      </c>
      <c r="H181" s="65"/>
      <c r="I181" s="116"/>
    </row>
    <row r="182" spans="1:9" ht="12.75" customHeight="1" x14ac:dyDescent="0.2">
      <c r="A182" s="119"/>
      <c r="B182" s="116"/>
      <c r="C182" s="65" t="s">
        <v>151</v>
      </c>
      <c r="D182" s="63"/>
      <c r="E182" s="64"/>
      <c r="F182" s="53"/>
      <c r="G182" s="73">
        <f t="shared" si="27"/>
        <v>0</v>
      </c>
      <c r="H182" s="65"/>
      <c r="I182" s="116"/>
    </row>
    <row r="183" spans="1:9" ht="12.75" customHeight="1" x14ac:dyDescent="0.2">
      <c r="A183" s="120"/>
      <c r="B183" s="117"/>
      <c r="C183" s="65" t="s">
        <v>151</v>
      </c>
      <c r="D183" s="63"/>
      <c r="E183" s="64"/>
      <c r="F183" s="53"/>
      <c r="G183" s="73">
        <f t="shared" si="27"/>
        <v>0</v>
      </c>
      <c r="H183" s="65"/>
      <c r="I183" s="117"/>
    </row>
    <row r="184" spans="1:9" ht="12.75" customHeight="1" x14ac:dyDescent="0.2">
      <c r="A184" s="118" t="s">
        <v>182</v>
      </c>
      <c r="B184" s="115" t="s">
        <v>145</v>
      </c>
      <c r="C184" s="59" t="s">
        <v>146</v>
      </c>
      <c r="D184" s="60"/>
      <c r="E184" s="61"/>
      <c r="F184" s="54"/>
      <c r="G184" s="72">
        <f>SUM(G185:G190)</f>
        <v>0</v>
      </c>
      <c r="H184" s="72">
        <f>ROUND(G184*$D$7,2)</f>
        <v>0</v>
      </c>
      <c r="I184" s="115"/>
    </row>
    <row r="185" spans="1:9" ht="12.75" customHeight="1" x14ac:dyDescent="0.2">
      <c r="A185" s="119"/>
      <c r="B185" s="116"/>
      <c r="C185" s="62" t="s">
        <v>147</v>
      </c>
      <c r="D185" s="63"/>
      <c r="E185" s="64"/>
      <c r="F185" s="53"/>
      <c r="G185" s="73">
        <f t="shared" ref="G185:G190" si="28">ROUND(E185*F185,2)</f>
        <v>0</v>
      </c>
      <c r="H185" s="65"/>
      <c r="I185" s="116"/>
    </row>
    <row r="186" spans="1:9" ht="12.75" customHeight="1" x14ac:dyDescent="0.2">
      <c r="A186" s="119"/>
      <c r="B186" s="116"/>
      <c r="C186" s="62" t="s">
        <v>148</v>
      </c>
      <c r="D186" s="63"/>
      <c r="E186" s="64"/>
      <c r="F186" s="53"/>
      <c r="G186" s="73">
        <f t="shared" si="28"/>
        <v>0</v>
      </c>
      <c r="H186" s="65"/>
      <c r="I186" s="116"/>
    </row>
    <row r="187" spans="1:9" ht="12.75" customHeight="1" x14ac:dyDescent="0.2">
      <c r="A187" s="119"/>
      <c r="B187" s="116"/>
      <c r="C187" s="62" t="s">
        <v>149</v>
      </c>
      <c r="D187" s="63"/>
      <c r="E187" s="64"/>
      <c r="F187" s="53"/>
      <c r="G187" s="73">
        <f t="shared" si="28"/>
        <v>0</v>
      </c>
      <c r="H187" s="65"/>
      <c r="I187" s="116"/>
    </row>
    <row r="188" spans="1:9" ht="12.75" customHeight="1" x14ac:dyDescent="0.2">
      <c r="A188" s="119"/>
      <c r="B188" s="116"/>
      <c r="C188" s="62" t="s">
        <v>150</v>
      </c>
      <c r="D188" s="63"/>
      <c r="E188" s="64"/>
      <c r="F188" s="53"/>
      <c r="G188" s="73">
        <f t="shared" si="28"/>
        <v>0</v>
      </c>
      <c r="H188" s="65"/>
      <c r="I188" s="116"/>
    </row>
    <row r="189" spans="1:9" ht="12.75" customHeight="1" x14ac:dyDescent="0.2">
      <c r="A189" s="119"/>
      <c r="B189" s="116"/>
      <c r="C189" s="65" t="s">
        <v>151</v>
      </c>
      <c r="D189" s="63"/>
      <c r="E189" s="64"/>
      <c r="F189" s="53"/>
      <c r="G189" s="73">
        <f t="shared" si="28"/>
        <v>0</v>
      </c>
      <c r="H189" s="65"/>
      <c r="I189" s="116"/>
    </row>
    <row r="190" spans="1:9" ht="12.75" customHeight="1" x14ac:dyDescent="0.2">
      <c r="A190" s="120"/>
      <c r="B190" s="117"/>
      <c r="C190" s="65" t="s">
        <v>151</v>
      </c>
      <c r="D190" s="63"/>
      <c r="E190" s="64"/>
      <c r="F190" s="53"/>
      <c r="G190" s="73">
        <f t="shared" si="28"/>
        <v>0</v>
      </c>
      <c r="H190" s="65"/>
      <c r="I190" s="117"/>
    </row>
    <row r="191" spans="1:9" ht="12.75" customHeight="1" x14ac:dyDescent="0.2">
      <c r="A191" s="118" t="s">
        <v>183</v>
      </c>
      <c r="B191" s="115" t="s">
        <v>145</v>
      </c>
      <c r="C191" s="59" t="s">
        <v>146</v>
      </c>
      <c r="D191" s="60"/>
      <c r="E191" s="61"/>
      <c r="F191" s="54"/>
      <c r="G191" s="72">
        <f>SUM(G192:G197)</f>
        <v>0</v>
      </c>
      <c r="H191" s="72">
        <f>ROUND(G191*$D$7,2)</f>
        <v>0</v>
      </c>
      <c r="I191" s="115"/>
    </row>
    <row r="192" spans="1:9" ht="12.75" customHeight="1" x14ac:dyDescent="0.2">
      <c r="A192" s="119"/>
      <c r="B192" s="116"/>
      <c r="C192" s="62" t="s">
        <v>147</v>
      </c>
      <c r="D192" s="63"/>
      <c r="E192" s="64"/>
      <c r="F192" s="53"/>
      <c r="G192" s="73">
        <f t="shared" ref="G192:G197" si="29">ROUND(E192*F192,2)</f>
        <v>0</v>
      </c>
      <c r="H192" s="65"/>
      <c r="I192" s="116"/>
    </row>
    <row r="193" spans="1:12" ht="12.75" customHeight="1" x14ac:dyDescent="0.2">
      <c r="A193" s="119"/>
      <c r="B193" s="116"/>
      <c r="C193" s="62" t="s">
        <v>148</v>
      </c>
      <c r="D193" s="63"/>
      <c r="E193" s="64"/>
      <c r="F193" s="53"/>
      <c r="G193" s="73">
        <f t="shared" si="29"/>
        <v>0</v>
      </c>
      <c r="H193" s="65"/>
      <c r="I193" s="116"/>
    </row>
    <row r="194" spans="1:12" ht="12.75" customHeight="1" x14ac:dyDescent="0.2">
      <c r="A194" s="119"/>
      <c r="B194" s="116"/>
      <c r="C194" s="62" t="s">
        <v>149</v>
      </c>
      <c r="D194" s="63"/>
      <c r="E194" s="64"/>
      <c r="F194" s="53"/>
      <c r="G194" s="73">
        <f t="shared" si="29"/>
        <v>0</v>
      </c>
      <c r="H194" s="65"/>
      <c r="I194" s="116"/>
    </row>
    <row r="195" spans="1:12" x14ac:dyDescent="0.2">
      <c r="A195" s="119"/>
      <c r="B195" s="116"/>
      <c r="C195" s="62" t="s">
        <v>150</v>
      </c>
      <c r="D195" s="63"/>
      <c r="E195" s="64"/>
      <c r="F195" s="53"/>
      <c r="G195" s="73">
        <f t="shared" si="29"/>
        <v>0</v>
      </c>
      <c r="H195" s="65"/>
      <c r="I195" s="116"/>
    </row>
    <row r="196" spans="1:12" x14ac:dyDescent="0.2">
      <c r="A196" s="119"/>
      <c r="B196" s="116"/>
      <c r="C196" s="65" t="s">
        <v>151</v>
      </c>
      <c r="D196" s="63"/>
      <c r="E196" s="64"/>
      <c r="F196" s="53"/>
      <c r="G196" s="73">
        <f t="shared" si="29"/>
        <v>0</v>
      </c>
      <c r="H196" s="65"/>
      <c r="I196" s="116"/>
    </row>
    <row r="197" spans="1:12" x14ac:dyDescent="0.2">
      <c r="A197" s="120"/>
      <c r="B197" s="117"/>
      <c r="C197" s="65" t="s">
        <v>151</v>
      </c>
      <c r="D197" s="63"/>
      <c r="E197" s="64"/>
      <c r="F197" s="53"/>
      <c r="G197" s="73">
        <f t="shared" si="29"/>
        <v>0</v>
      </c>
      <c r="H197" s="65"/>
      <c r="I197" s="117"/>
    </row>
    <row r="198" spans="1:12" ht="26.25" customHeight="1" x14ac:dyDescent="0.2">
      <c r="A198" s="48" t="s">
        <v>99</v>
      </c>
      <c r="B198" s="155" t="s">
        <v>82</v>
      </c>
      <c r="C198" s="155"/>
      <c r="D198" s="155"/>
      <c r="E198" s="155"/>
      <c r="F198" s="155"/>
      <c r="G198" s="71">
        <f>SUM(G199:G203)</f>
        <v>0</v>
      </c>
      <c r="H198" s="71">
        <f>SUM(H199:H203)</f>
        <v>0</v>
      </c>
      <c r="I198" s="57"/>
      <c r="J198" s="42"/>
      <c r="K198" s="51" t="s">
        <v>144</v>
      </c>
      <c r="L198" s="51" t="s">
        <v>141</v>
      </c>
    </row>
    <row r="199" spans="1:12" x14ac:dyDescent="0.2">
      <c r="A199" s="43" t="s">
        <v>100</v>
      </c>
      <c r="B199" s="139" t="s">
        <v>72</v>
      </c>
      <c r="C199" s="139"/>
      <c r="D199" s="66" t="s">
        <v>126</v>
      </c>
      <c r="E199" s="67"/>
      <c r="F199" s="70">
        <f>K199*L199</f>
        <v>0</v>
      </c>
      <c r="G199" s="70">
        <f t="shared" si="0"/>
        <v>0</v>
      </c>
      <c r="H199" s="70">
        <f>ROUND(G199*$D$7,2)</f>
        <v>0</v>
      </c>
      <c r="I199" s="47"/>
      <c r="J199" s="42"/>
      <c r="K199" s="53"/>
      <c r="L199" s="53"/>
    </row>
    <row r="200" spans="1:12" x14ac:dyDescent="0.2">
      <c r="A200" s="43" t="s">
        <v>101</v>
      </c>
      <c r="B200" s="139" t="s">
        <v>72</v>
      </c>
      <c r="C200" s="139"/>
      <c r="D200" s="66" t="s">
        <v>126</v>
      </c>
      <c r="E200" s="67"/>
      <c r="F200" s="70">
        <f t="shared" ref="F200:F203" si="30">K200*L200</f>
        <v>0</v>
      </c>
      <c r="G200" s="70">
        <f t="shared" si="0"/>
        <v>0</v>
      </c>
      <c r="H200" s="70">
        <f t="shared" ref="H200:H203" si="31">ROUND(G200*$D$7,2)</f>
        <v>0</v>
      </c>
      <c r="I200" s="47"/>
      <c r="J200" s="42"/>
      <c r="K200" s="53"/>
      <c r="L200" s="53"/>
    </row>
    <row r="201" spans="1:12" x14ac:dyDescent="0.2">
      <c r="A201" s="43" t="s">
        <v>102</v>
      </c>
      <c r="B201" s="139" t="s">
        <v>72</v>
      </c>
      <c r="C201" s="139"/>
      <c r="D201" s="66" t="s">
        <v>126</v>
      </c>
      <c r="E201" s="67"/>
      <c r="F201" s="70">
        <f t="shared" si="30"/>
        <v>0</v>
      </c>
      <c r="G201" s="70">
        <f t="shared" si="0"/>
        <v>0</v>
      </c>
      <c r="H201" s="70">
        <f t="shared" si="31"/>
        <v>0</v>
      </c>
      <c r="I201" s="47"/>
      <c r="J201" s="42"/>
      <c r="K201" s="53"/>
      <c r="L201" s="53"/>
    </row>
    <row r="202" spans="1:12" x14ac:dyDescent="0.2">
      <c r="A202" s="43" t="s">
        <v>103</v>
      </c>
      <c r="B202" s="139" t="s">
        <v>72</v>
      </c>
      <c r="C202" s="139"/>
      <c r="D202" s="66" t="s">
        <v>126</v>
      </c>
      <c r="E202" s="67"/>
      <c r="F202" s="70">
        <f t="shared" si="30"/>
        <v>0</v>
      </c>
      <c r="G202" s="70">
        <f t="shared" si="0"/>
        <v>0</v>
      </c>
      <c r="H202" s="70">
        <f t="shared" si="31"/>
        <v>0</v>
      </c>
      <c r="I202" s="47"/>
      <c r="J202" s="42"/>
      <c r="K202" s="53"/>
      <c r="L202" s="53"/>
    </row>
    <row r="203" spans="1:12" x14ac:dyDescent="0.2">
      <c r="A203" s="43" t="s">
        <v>104</v>
      </c>
      <c r="B203" s="139" t="s">
        <v>72</v>
      </c>
      <c r="C203" s="139"/>
      <c r="D203" s="66" t="s">
        <v>126</v>
      </c>
      <c r="E203" s="67"/>
      <c r="F203" s="70">
        <f t="shared" si="30"/>
        <v>0</v>
      </c>
      <c r="G203" s="70">
        <f t="shared" si="0"/>
        <v>0</v>
      </c>
      <c r="H203" s="70">
        <f t="shared" si="31"/>
        <v>0</v>
      </c>
      <c r="I203" s="47"/>
      <c r="J203" s="42"/>
      <c r="K203" s="53"/>
      <c r="L203" s="53"/>
    </row>
    <row r="204" spans="1:12" ht="26.25" customHeight="1" x14ac:dyDescent="0.2">
      <c r="A204" s="48" t="s">
        <v>105</v>
      </c>
      <c r="B204" s="155" t="s">
        <v>111</v>
      </c>
      <c r="C204" s="155"/>
      <c r="D204" s="155"/>
      <c r="E204" s="155"/>
      <c r="F204" s="155"/>
      <c r="G204" s="71">
        <f>SUM(G205:G209)</f>
        <v>0</v>
      </c>
      <c r="H204" s="71">
        <f>SUM(H205:H209)</f>
        <v>0</v>
      </c>
      <c r="I204" s="57"/>
      <c r="J204" s="42"/>
      <c r="K204" s="51" t="s">
        <v>144</v>
      </c>
      <c r="L204" s="51" t="s">
        <v>141</v>
      </c>
    </row>
    <row r="205" spans="1:12" x14ac:dyDescent="0.2">
      <c r="A205" s="43" t="s">
        <v>106</v>
      </c>
      <c r="B205" s="139" t="s">
        <v>112</v>
      </c>
      <c r="C205" s="139"/>
      <c r="D205" s="66" t="s">
        <v>126</v>
      </c>
      <c r="E205" s="67"/>
      <c r="F205" s="70">
        <f>K205*L205</f>
        <v>0</v>
      </c>
      <c r="G205" s="70">
        <f t="shared" ref="G205:G209" si="32">ROUND(E205*F205,2)</f>
        <v>0</v>
      </c>
      <c r="H205" s="70">
        <f t="shared" ref="H205:H209" si="33">ROUND(G205*$D$7,2)</f>
        <v>0</v>
      </c>
      <c r="I205" s="47"/>
      <c r="J205" s="42"/>
      <c r="K205" s="53"/>
      <c r="L205" s="53"/>
    </row>
    <row r="206" spans="1:12" x14ac:dyDescent="0.2">
      <c r="A206" s="43" t="s">
        <v>107</v>
      </c>
      <c r="B206" s="139" t="s">
        <v>112</v>
      </c>
      <c r="C206" s="139"/>
      <c r="D206" s="66" t="s">
        <v>126</v>
      </c>
      <c r="E206" s="67"/>
      <c r="F206" s="70">
        <f t="shared" ref="F206:F209" si="34">K206*L206</f>
        <v>0</v>
      </c>
      <c r="G206" s="70">
        <f t="shared" si="32"/>
        <v>0</v>
      </c>
      <c r="H206" s="70">
        <f t="shared" si="33"/>
        <v>0</v>
      </c>
      <c r="I206" s="47"/>
      <c r="J206" s="42"/>
      <c r="K206" s="53"/>
      <c r="L206" s="53"/>
    </row>
    <row r="207" spans="1:12" x14ac:dyDescent="0.2">
      <c r="A207" s="43" t="s">
        <v>108</v>
      </c>
      <c r="B207" s="139" t="s">
        <v>112</v>
      </c>
      <c r="C207" s="139"/>
      <c r="D207" s="66" t="s">
        <v>126</v>
      </c>
      <c r="E207" s="67"/>
      <c r="F207" s="70">
        <f t="shared" si="34"/>
        <v>0</v>
      </c>
      <c r="G207" s="70">
        <f t="shared" si="32"/>
        <v>0</v>
      </c>
      <c r="H207" s="70">
        <f t="shared" si="33"/>
        <v>0</v>
      </c>
      <c r="I207" s="47"/>
      <c r="J207" s="42"/>
      <c r="K207" s="53"/>
      <c r="L207" s="53"/>
    </row>
    <row r="208" spans="1:12" x14ac:dyDescent="0.2">
      <c r="A208" s="43" t="s">
        <v>109</v>
      </c>
      <c r="B208" s="139" t="s">
        <v>112</v>
      </c>
      <c r="C208" s="139"/>
      <c r="D208" s="66" t="s">
        <v>126</v>
      </c>
      <c r="E208" s="67"/>
      <c r="F208" s="70">
        <f t="shared" si="34"/>
        <v>0</v>
      </c>
      <c r="G208" s="70">
        <f t="shared" si="32"/>
        <v>0</v>
      </c>
      <c r="H208" s="70">
        <f t="shared" si="33"/>
        <v>0</v>
      </c>
      <c r="I208" s="47"/>
      <c r="J208" s="42"/>
      <c r="K208" s="53"/>
      <c r="L208" s="53"/>
    </row>
    <row r="209" spans="1:12" x14ac:dyDescent="0.2">
      <c r="A209" s="43" t="s">
        <v>110</v>
      </c>
      <c r="B209" s="139" t="s">
        <v>112</v>
      </c>
      <c r="C209" s="139"/>
      <c r="D209" s="66" t="s">
        <v>126</v>
      </c>
      <c r="E209" s="67"/>
      <c r="F209" s="70">
        <f t="shared" si="34"/>
        <v>0</v>
      </c>
      <c r="G209" s="70">
        <f t="shared" si="32"/>
        <v>0</v>
      </c>
      <c r="H209" s="70">
        <f t="shared" si="33"/>
        <v>0</v>
      </c>
      <c r="I209" s="47"/>
      <c r="J209" s="42"/>
      <c r="K209" s="53"/>
      <c r="L209" s="53"/>
    </row>
    <row r="210" spans="1:12" x14ac:dyDescent="0.2">
      <c r="A210" s="156" t="s">
        <v>43</v>
      </c>
      <c r="B210" s="156"/>
      <c r="C210" s="156"/>
      <c r="D210" s="156"/>
      <c r="E210" s="156"/>
      <c r="F210" s="156"/>
      <c r="G210" s="69">
        <f>G10+G21</f>
        <v>0</v>
      </c>
      <c r="H210" s="69">
        <f>H10+H21</f>
        <v>0</v>
      </c>
      <c r="I210" s="41"/>
      <c r="J210" s="42"/>
    </row>
    <row r="211" spans="1:12" x14ac:dyDescent="0.2">
      <c r="G211" s="68"/>
      <c r="H211" s="68"/>
    </row>
  </sheetData>
  <sheetProtection algorithmName="SHA-512" hashValue="bbcFTTsbYNiPfDwA4azbVlHfCUe/2C3j3bAfas5LwVyOTUaH/Q9Vc1y5ONVCmPMFXpoDzhEMRTCgrt+qVf7EUA==" saltValue="72HkQNRM8k1XM43IiCiUkA==" spinCount="100000" sheet="1" objects="1" scenarios="1" formatRows="0"/>
  <mergeCells count="199">
    <mergeCell ref="D1:I1"/>
    <mergeCell ref="A3:C3"/>
    <mergeCell ref="D3:I3"/>
    <mergeCell ref="D4:E4"/>
    <mergeCell ref="F4:G4"/>
    <mergeCell ref="A5:C5"/>
    <mergeCell ref="D5:I5"/>
    <mergeCell ref="B15:C15"/>
    <mergeCell ref="B16:C16"/>
    <mergeCell ref="B17:C17"/>
    <mergeCell ref="B18:C18"/>
    <mergeCell ref="B19:C19"/>
    <mergeCell ref="B20:C20"/>
    <mergeCell ref="B9:C9"/>
    <mergeCell ref="B10:F10"/>
    <mergeCell ref="B11:C11"/>
    <mergeCell ref="B12:C12"/>
    <mergeCell ref="B13:C13"/>
    <mergeCell ref="B14:C14"/>
    <mergeCell ref="B27:C27"/>
    <mergeCell ref="B28:C28"/>
    <mergeCell ref="B29:C29"/>
    <mergeCell ref="B30:C30"/>
    <mergeCell ref="B31:C31"/>
    <mergeCell ref="B32:C32"/>
    <mergeCell ref="B21:F21"/>
    <mergeCell ref="B22:F22"/>
    <mergeCell ref="B23:C23"/>
    <mergeCell ref="B24:C24"/>
    <mergeCell ref="B25:C25"/>
    <mergeCell ref="B26:C26"/>
    <mergeCell ref="B39:C39"/>
    <mergeCell ref="B40:C40"/>
    <mergeCell ref="B41:C41"/>
    <mergeCell ref="B42:C42"/>
    <mergeCell ref="B43:C43"/>
    <mergeCell ref="B44:F44"/>
    <mergeCell ref="B33:F33"/>
    <mergeCell ref="B34:C34"/>
    <mergeCell ref="B35:C35"/>
    <mergeCell ref="B36:C36"/>
    <mergeCell ref="B37:C37"/>
    <mergeCell ref="B38:C38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F60"/>
    <mergeCell ref="B61:C61"/>
    <mergeCell ref="B62:C62"/>
    <mergeCell ref="B75:C75"/>
    <mergeCell ref="B76:F76"/>
    <mergeCell ref="A77:A81"/>
    <mergeCell ref="B77:B81"/>
    <mergeCell ref="D77:D81"/>
    <mergeCell ref="E77:E81"/>
    <mergeCell ref="F77:F81"/>
    <mergeCell ref="B69:C69"/>
    <mergeCell ref="B70:C70"/>
    <mergeCell ref="B71:C71"/>
    <mergeCell ref="B72:C72"/>
    <mergeCell ref="B73:C73"/>
    <mergeCell ref="B74:C74"/>
    <mergeCell ref="G77:G81"/>
    <mergeCell ref="H77:H81"/>
    <mergeCell ref="I77:I81"/>
    <mergeCell ref="A82:A86"/>
    <mergeCell ref="B82:B86"/>
    <mergeCell ref="D82:D86"/>
    <mergeCell ref="E82:E86"/>
    <mergeCell ref="F82:F86"/>
    <mergeCell ref="G82:G86"/>
    <mergeCell ref="H82:H86"/>
    <mergeCell ref="I82:I86"/>
    <mergeCell ref="A87:A91"/>
    <mergeCell ref="B87:B91"/>
    <mergeCell ref="D87:D91"/>
    <mergeCell ref="E87:E91"/>
    <mergeCell ref="F87:F91"/>
    <mergeCell ref="G87:G91"/>
    <mergeCell ref="H87:H91"/>
    <mergeCell ref="I87:I91"/>
    <mergeCell ref="H92:H96"/>
    <mergeCell ref="I92:I96"/>
    <mergeCell ref="A97:A101"/>
    <mergeCell ref="B97:B101"/>
    <mergeCell ref="D97:D101"/>
    <mergeCell ref="E97:E101"/>
    <mergeCell ref="F97:F101"/>
    <mergeCell ref="G97:G101"/>
    <mergeCell ref="H97:H101"/>
    <mergeCell ref="I97:I101"/>
    <mergeCell ref="A92:A96"/>
    <mergeCell ref="B92:B96"/>
    <mergeCell ref="D92:D96"/>
    <mergeCell ref="E92:E96"/>
    <mergeCell ref="F92:F96"/>
    <mergeCell ref="G92:G96"/>
    <mergeCell ref="H102:H106"/>
    <mergeCell ref="I102:I106"/>
    <mergeCell ref="A107:A111"/>
    <mergeCell ref="B107:B111"/>
    <mergeCell ref="D107:D111"/>
    <mergeCell ref="E107:E111"/>
    <mergeCell ref="F107:F111"/>
    <mergeCell ref="G107:G111"/>
    <mergeCell ref="H107:H111"/>
    <mergeCell ref="I107:I111"/>
    <mergeCell ref="A102:A106"/>
    <mergeCell ref="B102:B106"/>
    <mergeCell ref="D102:D106"/>
    <mergeCell ref="E102:E106"/>
    <mergeCell ref="F102:F106"/>
    <mergeCell ref="G102:G106"/>
    <mergeCell ref="H112:H116"/>
    <mergeCell ref="I112:I116"/>
    <mergeCell ref="A117:A121"/>
    <mergeCell ref="B117:B121"/>
    <mergeCell ref="D117:D121"/>
    <mergeCell ref="E117:E121"/>
    <mergeCell ref="F117:F121"/>
    <mergeCell ref="G117:G121"/>
    <mergeCell ref="H117:H121"/>
    <mergeCell ref="I117:I121"/>
    <mergeCell ref="A112:A116"/>
    <mergeCell ref="B112:B116"/>
    <mergeCell ref="D112:D116"/>
    <mergeCell ref="E112:E116"/>
    <mergeCell ref="F112:F116"/>
    <mergeCell ref="G112:G116"/>
    <mergeCell ref="B128:B134"/>
    <mergeCell ref="H122:H126"/>
    <mergeCell ref="I122:I126"/>
    <mergeCell ref="B127:F127"/>
    <mergeCell ref="A122:A126"/>
    <mergeCell ref="B122:B126"/>
    <mergeCell ref="D122:D126"/>
    <mergeCell ref="E122:E126"/>
    <mergeCell ref="F122:F126"/>
    <mergeCell ref="G122:G126"/>
    <mergeCell ref="A128:A134"/>
    <mergeCell ref="I128:I134"/>
    <mergeCell ref="A135:A141"/>
    <mergeCell ref="B135:B141"/>
    <mergeCell ref="I135:I141"/>
    <mergeCell ref="A142:A148"/>
    <mergeCell ref="B142:B148"/>
    <mergeCell ref="I142:I148"/>
    <mergeCell ref="A149:A155"/>
    <mergeCell ref="B149:B155"/>
    <mergeCell ref="I149:I155"/>
    <mergeCell ref="A156:A162"/>
    <mergeCell ref="B156:B162"/>
    <mergeCell ref="I156:I162"/>
    <mergeCell ref="A163:A169"/>
    <mergeCell ref="B163:B169"/>
    <mergeCell ref="I163:I169"/>
    <mergeCell ref="A170:A176"/>
    <mergeCell ref="B170:B176"/>
    <mergeCell ref="I170:I176"/>
    <mergeCell ref="A177:A183"/>
    <mergeCell ref="B177:B183"/>
    <mergeCell ref="I177:I183"/>
    <mergeCell ref="A184:A190"/>
    <mergeCell ref="B184:B190"/>
    <mergeCell ref="I184:I190"/>
    <mergeCell ref="A191:A197"/>
    <mergeCell ref="B191:B197"/>
    <mergeCell ref="I191:I197"/>
    <mergeCell ref="B207:C207"/>
    <mergeCell ref="B208:C208"/>
    <mergeCell ref="B209:C209"/>
    <mergeCell ref="A210:F210"/>
    <mergeCell ref="B198:F198"/>
    <mergeCell ref="B199:C199"/>
    <mergeCell ref="B200:C200"/>
    <mergeCell ref="B201:C201"/>
    <mergeCell ref="B202:C202"/>
    <mergeCell ref="B203:C203"/>
    <mergeCell ref="B204:F204"/>
    <mergeCell ref="B205:C205"/>
    <mergeCell ref="B206:C206"/>
  </mergeCells>
  <conditionalFormatting sqref="L10:L20">
    <cfRule type="duplicateValues" dxfId="0" priority="1"/>
  </conditionalFormatting>
  <dataValidations count="8">
    <dataValidation allowBlank="1" showInputMessage="1" showErrorMessage="1" prompt="Fizinio rodiklio numeris turi sutapti su paraiškoje nurodytu numeriu." sqref="D2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77:I126"/>
    <dataValidation type="list" allowBlank="1" showInputMessage="1" showErrorMessage="1" sqref="D1:I1">
      <formula1>"Moksliniai tyrimai, Eksperimentinė plėtra"</formula1>
    </dataValidation>
    <dataValidation allowBlank="1" showErrorMessage="1" sqref="F77:F126"/>
    <dataValidation allowBlank="1" showInputMessage="1" showErrorMessage="1" prompt="Įveskite vienos pareigybės darbuotojų fizinio rodiklio pasiekimui skiriamą darbo laiką valandomis." sqref="E77:E126"/>
    <dataValidation type="list" allowBlank="1" showInputMessage="1" showErrorMessage="1" sqref="J1">
      <formula1>"Taikomieji (pramoniniai) moksliniai tyrimai, Eksperimentinė plėtra (bandomoji taikomoji veikla)"</formula1>
    </dataValidation>
    <dataValidation type="list" allowBlank="1" showInputMessage="1" showErrorMessage="1" prompt="Pasirinkite finansavimo intensyvumą, vadovaudamiesi Aprašo 71 punktu " sqref="D7">
      <formula1>"0%,15%,25%,35%,40%,45%,50%,60%,65%,70%,75%,80%"</formula1>
    </dataValidation>
    <dataValidation type="list" allowBlank="1" showInputMessage="1" showErrorMessage="1" sqref="H7">
      <formula1>"4,5"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verticalDpi="0" r:id="rId1"/>
  <headerFooter>
    <oddFooter>&amp;A&amp;RPuslapių &amp;P</oddFooter>
  </headerFooter>
  <rowBreaks count="1" manualBreakCount="1">
    <brk id="148" max="17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apas28">
    <tabColor theme="5"/>
    <pageSetUpPr fitToPage="1"/>
  </sheetPr>
  <dimension ref="A1:J48"/>
  <sheetViews>
    <sheetView tabSelected="1" zoomScaleNormal="100" zoomScaleSheetLayoutView="100" workbookViewId="0">
      <selection activeCell="N6" sqref="N6"/>
    </sheetView>
  </sheetViews>
  <sheetFormatPr defaultRowHeight="15" x14ac:dyDescent="0.25"/>
  <cols>
    <col min="1" max="1" width="8.7109375" style="78" customWidth="1"/>
    <col min="2" max="2" width="64.140625" style="78" customWidth="1"/>
    <col min="3" max="10" width="17.140625" style="78" customWidth="1"/>
    <col min="11" max="16384" width="9.140625" style="78"/>
  </cols>
  <sheetData>
    <row r="1" spans="1:8" ht="18.75" x14ac:dyDescent="0.3">
      <c r="A1" s="162" t="s">
        <v>153</v>
      </c>
      <c r="B1" s="162"/>
      <c r="C1" s="162"/>
      <c r="D1" s="162"/>
      <c r="E1" s="162"/>
      <c r="F1" s="162"/>
    </row>
    <row r="2" spans="1:8" x14ac:dyDescent="0.25">
      <c r="A2" s="79"/>
      <c r="B2" s="79"/>
      <c r="C2" s="79"/>
      <c r="D2" s="79"/>
      <c r="E2" s="79"/>
      <c r="F2" s="79"/>
    </row>
    <row r="3" spans="1:8" ht="45.75" customHeight="1" x14ac:dyDescent="0.25">
      <c r="A3" s="167" t="s">
        <v>202</v>
      </c>
      <c r="B3" s="167"/>
      <c r="C3" s="167"/>
      <c r="D3" s="167"/>
      <c r="E3" s="167"/>
      <c r="F3" s="167"/>
      <c r="G3" s="167"/>
      <c r="H3" s="167"/>
    </row>
    <row r="4" spans="1:8" x14ac:dyDescent="0.25">
      <c r="A4" s="90"/>
      <c r="B4" s="90"/>
      <c r="C4" s="90"/>
      <c r="D4" s="90"/>
      <c r="E4" s="90"/>
      <c r="F4" s="90"/>
    </row>
    <row r="5" spans="1:8" x14ac:dyDescent="0.25">
      <c r="A5" s="166" t="s">
        <v>198</v>
      </c>
      <c r="B5" s="166"/>
      <c r="C5" s="166"/>
      <c r="D5" s="166"/>
      <c r="E5" s="166"/>
      <c r="F5" s="166"/>
    </row>
    <row r="6" spans="1:8" x14ac:dyDescent="0.25">
      <c r="A6" s="163" t="s">
        <v>162</v>
      </c>
      <c r="B6" s="164"/>
      <c r="C6" s="165"/>
      <c r="D6" s="80" t="s">
        <v>164</v>
      </c>
      <c r="E6" s="80" t="s">
        <v>165</v>
      </c>
      <c r="F6" s="80" t="s">
        <v>166</v>
      </c>
      <c r="G6" s="80" t="s">
        <v>167</v>
      </c>
      <c r="H6" s="80" t="s">
        <v>163</v>
      </c>
    </row>
    <row r="7" spans="1:8" x14ac:dyDescent="0.25">
      <c r="A7" s="157"/>
      <c r="B7" s="158"/>
      <c r="C7" s="158"/>
      <c r="D7" s="158"/>
      <c r="E7" s="158"/>
      <c r="F7" s="158"/>
      <c r="G7" s="158"/>
      <c r="H7" s="159"/>
    </row>
    <row r="8" spans="1:8" x14ac:dyDescent="0.25">
      <c r="A8" s="157" t="s">
        <v>194</v>
      </c>
      <c r="B8" s="158"/>
      <c r="C8" s="158"/>
      <c r="D8" s="158"/>
      <c r="E8" s="158"/>
      <c r="F8" s="158"/>
      <c r="G8" s="158"/>
      <c r="H8" s="159"/>
    </row>
    <row r="9" spans="1:8" ht="30" customHeight="1" x14ac:dyDescent="0.25">
      <c r="A9" s="81" t="s">
        <v>203</v>
      </c>
      <c r="B9" s="160" t="s">
        <v>162</v>
      </c>
      <c r="C9" s="161"/>
      <c r="D9" s="82"/>
      <c r="E9" s="82"/>
      <c r="F9" s="82"/>
      <c r="G9" s="82"/>
      <c r="H9" s="87">
        <f>SUM(D9:G9)</f>
        <v>0</v>
      </c>
    </row>
    <row r="10" spans="1:8" ht="15" customHeight="1" x14ac:dyDescent="0.25">
      <c r="A10" s="169" t="s">
        <v>195</v>
      </c>
      <c r="B10" s="170"/>
      <c r="C10" s="171"/>
      <c r="D10" s="91">
        <f>D9</f>
        <v>0</v>
      </c>
      <c r="E10" s="91">
        <f t="shared" ref="E10:H10" si="0">E9</f>
        <v>0</v>
      </c>
      <c r="F10" s="91">
        <f t="shared" si="0"/>
        <v>0</v>
      </c>
      <c r="G10" s="91">
        <f t="shared" si="0"/>
        <v>0</v>
      </c>
      <c r="H10" s="91">
        <f t="shared" si="0"/>
        <v>0</v>
      </c>
    </row>
    <row r="11" spans="1:8" ht="15" customHeight="1" x14ac:dyDescent="0.25">
      <c r="A11" s="169" t="s">
        <v>87</v>
      </c>
      <c r="B11" s="170"/>
      <c r="C11" s="171"/>
      <c r="D11" s="91">
        <f>D10*D48</f>
        <v>0</v>
      </c>
      <c r="E11" s="91">
        <f>E10*F48</f>
        <v>0</v>
      </c>
      <c r="F11" s="91">
        <f>F10*H48</f>
        <v>0</v>
      </c>
      <c r="G11" s="91">
        <f>G10*J48</f>
        <v>0</v>
      </c>
      <c r="H11" s="91">
        <f>SUM(D11:G11)</f>
        <v>0</v>
      </c>
    </row>
    <row r="12" spans="1:8" ht="15" customHeight="1" x14ac:dyDescent="0.25">
      <c r="A12" s="90"/>
      <c r="B12" s="90"/>
      <c r="C12" s="90"/>
      <c r="D12" s="90"/>
      <c r="E12" s="90"/>
      <c r="F12" s="90"/>
    </row>
    <row r="13" spans="1:8" ht="15" customHeight="1" x14ac:dyDescent="0.25">
      <c r="A13" s="172" t="s">
        <v>160</v>
      </c>
      <c r="B13" s="172"/>
      <c r="C13" s="172"/>
      <c r="D13" s="104">
        <f>+D10</f>
        <v>0</v>
      </c>
      <c r="E13" s="104">
        <f t="shared" ref="E13:H13" si="1">+E10</f>
        <v>0</v>
      </c>
      <c r="F13" s="104">
        <f t="shared" si="1"/>
        <v>0</v>
      </c>
      <c r="G13" s="104">
        <f t="shared" si="1"/>
        <v>0</v>
      </c>
      <c r="H13" s="104">
        <f t="shared" si="1"/>
        <v>0</v>
      </c>
    </row>
    <row r="14" spans="1:8" ht="15" customHeight="1" x14ac:dyDescent="0.25">
      <c r="A14" s="172" t="s">
        <v>169</v>
      </c>
      <c r="B14" s="172"/>
      <c r="C14" s="172"/>
      <c r="D14" s="92">
        <f>D11</f>
        <v>0</v>
      </c>
      <c r="E14" s="92">
        <f t="shared" ref="E14:H14" si="2">E11</f>
        <v>0</v>
      </c>
      <c r="F14" s="92">
        <f t="shared" si="2"/>
        <v>0</v>
      </c>
      <c r="G14" s="92">
        <f t="shared" si="2"/>
        <v>0</v>
      </c>
      <c r="H14" s="92">
        <f t="shared" si="2"/>
        <v>0</v>
      </c>
    </row>
    <row r="15" spans="1:8" ht="15" customHeight="1" x14ac:dyDescent="0.25">
      <c r="A15" s="90"/>
      <c r="B15" s="90"/>
      <c r="C15" s="90"/>
      <c r="D15" s="90"/>
      <c r="E15" s="90"/>
      <c r="F15" s="90"/>
    </row>
    <row r="16" spans="1:8" ht="15" customHeight="1" x14ac:dyDescent="0.25">
      <c r="A16" s="90"/>
      <c r="B16" s="90"/>
      <c r="C16" s="90"/>
      <c r="D16" s="90"/>
      <c r="E16" s="90"/>
      <c r="F16" s="90"/>
    </row>
    <row r="17" spans="1:10" ht="15" customHeight="1" x14ac:dyDescent="0.25">
      <c r="A17" s="90"/>
      <c r="B17" s="90"/>
      <c r="C17" s="90"/>
      <c r="D17" s="90"/>
      <c r="E17" s="90"/>
      <c r="F17" s="90"/>
    </row>
    <row r="18" spans="1:10" x14ac:dyDescent="0.25">
      <c r="A18" s="90"/>
      <c r="B18" s="90"/>
      <c r="C18" s="90"/>
      <c r="D18" s="90"/>
      <c r="E18" s="90"/>
      <c r="F18" s="90"/>
    </row>
    <row r="19" spans="1:10" x14ac:dyDescent="0.25">
      <c r="A19" s="166" t="s">
        <v>196</v>
      </c>
      <c r="B19" s="166"/>
      <c r="C19" s="166"/>
      <c r="D19" s="166"/>
      <c r="E19" s="166"/>
      <c r="F19" s="166"/>
    </row>
    <row r="20" spans="1:10" ht="15" customHeight="1" x14ac:dyDescent="0.25">
      <c r="C20" s="168" t="s">
        <v>154</v>
      </c>
      <c r="D20" s="168"/>
      <c r="E20" s="168" t="s">
        <v>155</v>
      </c>
      <c r="F20" s="168"/>
      <c r="G20" s="168" t="s">
        <v>156</v>
      </c>
      <c r="H20" s="168"/>
      <c r="I20" s="168" t="s">
        <v>157</v>
      </c>
      <c r="J20" s="168"/>
    </row>
    <row r="21" spans="1:10" ht="57" x14ac:dyDescent="0.25">
      <c r="A21" s="83" t="s">
        <v>158</v>
      </c>
      <c r="B21" s="83" t="s">
        <v>197</v>
      </c>
      <c r="C21" s="83" t="s">
        <v>88</v>
      </c>
      <c r="D21" s="83" t="s">
        <v>87</v>
      </c>
      <c r="E21" s="83" t="s">
        <v>88</v>
      </c>
      <c r="F21" s="83" t="s">
        <v>87</v>
      </c>
      <c r="G21" s="83" t="s">
        <v>88</v>
      </c>
      <c r="H21" s="83" t="s">
        <v>87</v>
      </c>
      <c r="I21" s="83" t="s">
        <v>88</v>
      </c>
      <c r="J21" s="83" t="s">
        <v>87</v>
      </c>
    </row>
    <row r="22" spans="1:10" x14ac:dyDescent="0.25">
      <c r="A22" s="84"/>
      <c r="B22" s="85"/>
      <c r="C22" s="86"/>
      <c r="D22" s="86"/>
      <c r="E22" s="86"/>
      <c r="F22" s="86"/>
      <c r="G22" s="86"/>
      <c r="H22" s="86"/>
      <c r="I22" s="86"/>
      <c r="J22" s="86"/>
    </row>
    <row r="23" spans="1:10" x14ac:dyDescent="0.25">
      <c r="A23" s="84"/>
      <c r="B23" s="85"/>
      <c r="C23" s="86"/>
      <c r="D23" s="86"/>
      <c r="E23" s="86"/>
      <c r="F23" s="86"/>
      <c r="G23" s="86"/>
      <c r="H23" s="86"/>
      <c r="I23" s="86"/>
      <c r="J23" s="86"/>
    </row>
    <row r="24" spans="1:10" x14ac:dyDescent="0.25">
      <c r="A24" s="84"/>
      <c r="B24" s="85"/>
      <c r="C24" s="86"/>
      <c r="D24" s="86"/>
      <c r="E24" s="86"/>
      <c r="F24" s="86"/>
      <c r="G24" s="86"/>
      <c r="H24" s="86"/>
      <c r="I24" s="86"/>
      <c r="J24" s="86"/>
    </row>
    <row r="25" spans="1:10" x14ac:dyDescent="0.25">
      <c r="A25" s="84"/>
      <c r="B25" s="85"/>
      <c r="C25" s="86"/>
      <c r="D25" s="86"/>
      <c r="E25" s="86"/>
      <c r="F25" s="86"/>
      <c r="G25" s="86"/>
      <c r="H25" s="86"/>
      <c r="I25" s="86"/>
      <c r="J25" s="86"/>
    </row>
    <row r="26" spans="1:10" x14ac:dyDescent="0.25">
      <c r="A26" s="84"/>
      <c r="B26" s="85"/>
      <c r="C26" s="86"/>
      <c r="D26" s="86"/>
      <c r="E26" s="86"/>
      <c r="F26" s="86"/>
      <c r="G26" s="86"/>
      <c r="H26" s="86"/>
      <c r="I26" s="86"/>
      <c r="J26" s="86"/>
    </row>
    <row r="27" spans="1:10" x14ac:dyDescent="0.25">
      <c r="A27" s="84"/>
      <c r="B27" s="85"/>
      <c r="C27" s="86"/>
      <c r="D27" s="86"/>
      <c r="E27" s="86"/>
      <c r="F27" s="86"/>
      <c r="G27" s="86"/>
      <c r="H27" s="86"/>
      <c r="I27" s="86"/>
      <c r="J27" s="86"/>
    </row>
    <row r="28" spans="1:10" x14ac:dyDescent="0.25">
      <c r="A28" s="84"/>
      <c r="B28" s="85"/>
      <c r="C28" s="86"/>
      <c r="D28" s="86"/>
      <c r="E28" s="86"/>
      <c r="F28" s="86"/>
      <c r="G28" s="86"/>
      <c r="H28" s="86"/>
      <c r="I28" s="86"/>
      <c r="J28" s="86"/>
    </row>
    <row r="29" spans="1:10" x14ac:dyDescent="0.25">
      <c r="A29" s="84"/>
      <c r="B29" s="85"/>
      <c r="C29" s="86"/>
      <c r="D29" s="86"/>
      <c r="E29" s="86"/>
      <c r="F29" s="86"/>
      <c r="G29" s="86"/>
      <c r="H29" s="86"/>
      <c r="I29" s="86"/>
      <c r="J29" s="86"/>
    </row>
    <row r="30" spans="1:10" x14ac:dyDescent="0.25">
      <c r="A30" s="84"/>
      <c r="B30" s="85"/>
      <c r="C30" s="86"/>
      <c r="D30" s="86"/>
      <c r="E30" s="86"/>
      <c r="F30" s="86"/>
      <c r="G30" s="86"/>
      <c r="H30" s="86"/>
      <c r="I30" s="86"/>
      <c r="J30" s="86"/>
    </row>
    <row r="31" spans="1:10" x14ac:dyDescent="0.25">
      <c r="A31" s="84"/>
      <c r="B31" s="85"/>
      <c r="C31" s="86"/>
      <c r="D31" s="86"/>
      <c r="E31" s="86"/>
      <c r="F31" s="86"/>
      <c r="G31" s="86"/>
      <c r="H31" s="86"/>
      <c r="I31" s="86"/>
      <c r="J31" s="86"/>
    </row>
    <row r="32" spans="1:10" x14ac:dyDescent="0.25">
      <c r="A32" s="84"/>
      <c r="B32" s="85"/>
      <c r="C32" s="86"/>
      <c r="D32" s="86"/>
      <c r="E32" s="86"/>
      <c r="F32" s="86"/>
      <c r="G32" s="86"/>
      <c r="H32" s="86"/>
      <c r="I32" s="86"/>
      <c r="J32" s="86"/>
    </row>
    <row r="33" spans="1:10" x14ac:dyDescent="0.25">
      <c r="A33" s="84"/>
      <c r="B33" s="85"/>
      <c r="C33" s="86"/>
      <c r="D33" s="86"/>
      <c r="E33" s="86"/>
      <c r="F33" s="86"/>
      <c r="G33" s="86"/>
      <c r="H33" s="86"/>
      <c r="I33" s="86"/>
      <c r="J33" s="86"/>
    </row>
    <row r="34" spans="1:10" x14ac:dyDescent="0.25">
      <c r="A34" s="84"/>
      <c r="B34" s="85"/>
      <c r="C34" s="86"/>
      <c r="D34" s="86"/>
      <c r="E34" s="86"/>
      <c r="F34" s="86"/>
      <c r="G34" s="86"/>
      <c r="H34" s="86"/>
      <c r="I34" s="86"/>
      <c r="J34" s="86"/>
    </row>
    <row r="35" spans="1:10" x14ac:dyDescent="0.25">
      <c r="A35" s="84"/>
      <c r="B35" s="85"/>
      <c r="C35" s="86"/>
      <c r="D35" s="86"/>
      <c r="E35" s="86"/>
      <c r="F35" s="86"/>
      <c r="G35" s="86"/>
      <c r="H35" s="86"/>
      <c r="I35" s="86"/>
      <c r="J35" s="86"/>
    </row>
    <row r="36" spans="1:10" x14ac:dyDescent="0.25">
      <c r="A36" s="84"/>
      <c r="B36" s="85"/>
      <c r="C36" s="86"/>
      <c r="D36" s="86"/>
      <c r="E36" s="86"/>
      <c r="F36" s="86"/>
      <c r="G36" s="86"/>
      <c r="H36" s="86"/>
      <c r="I36" s="86"/>
      <c r="J36" s="86"/>
    </row>
    <row r="37" spans="1:10" x14ac:dyDescent="0.25">
      <c r="A37" s="84"/>
      <c r="B37" s="85"/>
      <c r="C37" s="86"/>
      <c r="D37" s="86"/>
      <c r="E37" s="86"/>
      <c r="F37" s="86"/>
      <c r="G37" s="86"/>
      <c r="H37" s="86"/>
      <c r="I37" s="86"/>
      <c r="J37" s="86"/>
    </row>
    <row r="38" spans="1:10" x14ac:dyDescent="0.25">
      <c r="A38" s="84"/>
      <c r="B38" s="85"/>
      <c r="C38" s="86"/>
      <c r="D38" s="86"/>
      <c r="E38" s="86"/>
      <c r="F38" s="86"/>
      <c r="G38" s="86"/>
      <c r="H38" s="86"/>
      <c r="I38" s="86"/>
      <c r="J38" s="86"/>
    </row>
    <row r="39" spans="1:10" x14ac:dyDescent="0.25">
      <c r="A39" s="84"/>
      <c r="B39" s="85"/>
      <c r="C39" s="86"/>
      <c r="D39" s="86"/>
      <c r="E39" s="86"/>
      <c r="F39" s="86"/>
      <c r="G39" s="86"/>
      <c r="H39" s="86"/>
      <c r="I39" s="86"/>
      <c r="J39" s="86"/>
    </row>
    <row r="40" spans="1:10" x14ac:dyDescent="0.25">
      <c r="A40" s="84"/>
      <c r="B40" s="85"/>
      <c r="C40" s="86"/>
      <c r="D40" s="86"/>
      <c r="E40" s="86"/>
      <c r="F40" s="86"/>
      <c r="G40" s="86"/>
      <c r="H40" s="86"/>
      <c r="I40" s="86"/>
      <c r="J40" s="86"/>
    </row>
    <row r="41" spans="1:10" x14ac:dyDescent="0.25">
      <c r="A41" s="84"/>
      <c r="B41" s="85"/>
      <c r="C41" s="86"/>
      <c r="D41" s="86"/>
      <c r="E41" s="86"/>
      <c r="F41" s="86"/>
      <c r="G41" s="86"/>
      <c r="H41" s="86"/>
      <c r="I41" s="86"/>
      <c r="J41" s="86"/>
    </row>
    <row r="42" spans="1:10" x14ac:dyDescent="0.25">
      <c r="A42" s="84"/>
      <c r="B42" s="85"/>
      <c r="C42" s="86"/>
      <c r="D42" s="86"/>
      <c r="E42" s="86"/>
      <c r="F42" s="86"/>
      <c r="G42" s="86"/>
      <c r="H42" s="86"/>
      <c r="I42" s="86"/>
      <c r="J42" s="86"/>
    </row>
    <row r="43" spans="1:10" x14ac:dyDescent="0.25">
      <c r="A43" s="84"/>
      <c r="B43" s="85"/>
      <c r="C43" s="86"/>
      <c r="D43" s="86"/>
      <c r="E43" s="86"/>
      <c r="F43" s="86"/>
      <c r="G43" s="86"/>
      <c r="H43" s="86"/>
      <c r="I43" s="86"/>
      <c r="J43" s="86"/>
    </row>
    <row r="44" spans="1:10" x14ac:dyDescent="0.25">
      <c r="A44" s="84"/>
      <c r="B44" s="85"/>
      <c r="C44" s="86"/>
      <c r="D44" s="86"/>
      <c r="E44" s="86"/>
      <c r="F44" s="86"/>
      <c r="G44" s="86"/>
      <c r="H44" s="86"/>
      <c r="I44" s="86"/>
      <c r="J44" s="86"/>
    </row>
    <row r="45" spans="1:10" x14ac:dyDescent="0.25">
      <c r="A45" s="84"/>
      <c r="B45" s="85"/>
      <c r="C45" s="86"/>
      <c r="D45" s="86"/>
      <c r="E45" s="86"/>
      <c r="F45" s="86"/>
      <c r="G45" s="86"/>
      <c r="H45" s="86"/>
      <c r="I45" s="86"/>
      <c r="J45" s="86"/>
    </row>
    <row r="46" spans="1:10" x14ac:dyDescent="0.25">
      <c r="A46" s="84"/>
      <c r="B46" s="85"/>
      <c r="C46" s="86"/>
      <c r="D46" s="86"/>
      <c r="E46" s="86"/>
      <c r="F46" s="86"/>
      <c r="G46" s="86"/>
      <c r="H46" s="86"/>
      <c r="I46" s="86"/>
      <c r="J46" s="86"/>
    </row>
    <row r="47" spans="1:10" x14ac:dyDescent="0.25">
      <c r="A47" s="173" t="s">
        <v>85</v>
      </c>
      <c r="B47" s="174"/>
      <c r="C47" s="88">
        <f t="shared" ref="C47:J47" si="3">SUM(C22:C46)</f>
        <v>0</v>
      </c>
      <c r="D47" s="88">
        <f>SUM(D22:D46)</f>
        <v>0</v>
      </c>
      <c r="E47" s="88">
        <f t="shared" si="3"/>
        <v>0</v>
      </c>
      <c r="F47" s="88">
        <f t="shared" si="3"/>
        <v>0</v>
      </c>
      <c r="G47" s="88">
        <f t="shared" si="3"/>
        <v>0</v>
      </c>
      <c r="H47" s="88">
        <f t="shared" si="3"/>
        <v>0</v>
      </c>
      <c r="I47" s="88">
        <f t="shared" si="3"/>
        <v>0</v>
      </c>
      <c r="J47" s="88">
        <f t="shared" si="3"/>
        <v>0</v>
      </c>
    </row>
    <row r="48" spans="1:10" x14ac:dyDescent="0.25">
      <c r="A48" s="175" t="s">
        <v>159</v>
      </c>
      <c r="B48" s="175"/>
      <c r="D48" s="89" t="str">
        <f>IFERROR(D47/C47,"0,00%")</f>
        <v>0,00%</v>
      </c>
      <c r="F48" s="89" t="str">
        <f>IFERROR(F47/E47,"0,00%")</f>
        <v>0,00%</v>
      </c>
      <c r="H48" s="89" t="str">
        <f>IFERROR(H47/G47,"0,00%")</f>
        <v>0,00%</v>
      </c>
      <c r="J48" s="89" t="str">
        <f>IFERROR(J47/I47,"0,00%")</f>
        <v>0,00%</v>
      </c>
    </row>
  </sheetData>
  <sheetProtection algorithmName="SHA-512" hashValue="QNFzSr3LJ+n9IDqAOQUEYF9owwukLyVzOJQQHdELwALJARP8vnKHnsgh4piDWCT0FgMhonxeBVw6zFLZ8HTv6A==" saltValue="1fF1gZ3RMy4vi8QP2/PDCQ==" spinCount="100000" sheet="1" objects="1" scenarios="1" formatRows="0"/>
  <mergeCells count="18">
    <mergeCell ref="A47:B47"/>
    <mergeCell ref="A48:B48"/>
    <mergeCell ref="A19:F19"/>
    <mergeCell ref="C20:D20"/>
    <mergeCell ref="E20:F20"/>
    <mergeCell ref="G20:H20"/>
    <mergeCell ref="I20:J20"/>
    <mergeCell ref="A10:C10"/>
    <mergeCell ref="A11:C11"/>
    <mergeCell ref="A13:C13"/>
    <mergeCell ref="A14:C14"/>
    <mergeCell ref="A8:H8"/>
    <mergeCell ref="B9:C9"/>
    <mergeCell ref="A1:F1"/>
    <mergeCell ref="A6:C6"/>
    <mergeCell ref="A5:F5"/>
    <mergeCell ref="A3:H3"/>
    <mergeCell ref="A7:H7"/>
  </mergeCells>
  <pageMargins left="0.31496062992125984" right="0.31496062992125984" top="0.78740157480314965" bottom="0.78740157480314965" header="0.31496062992125984" footer="0.31496062992125984"/>
  <pageSetup paperSize="9" scale="67" fitToHeight="0" orientation="landscape" verticalDpi="0" r:id="rId1"/>
  <headerFooter>
    <oddFooter>&amp;A&amp;RPuslapių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9">
    <tabColor rgb="FF92D050"/>
    <pageSetUpPr fitToPage="1"/>
  </sheetPr>
  <dimension ref="A1:S188"/>
  <sheetViews>
    <sheetView zoomScaleNormal="100" zoomScaleSheetLayoutView="100" workbookViewId="0">
      <pane ySplit="9" topLeftCell="A10" activePane="bottomLeft" state="frozen"/>
      <selection pane="bottomLeft" activeCell="D7" sqref="D7"/>
    </sheetView>
  </sheetViews>
  <sheetFormatPr defaultRowHeight="12.75" x14ac:dyDescent="0.2"/>
  <cols>
    <col min="1" max="1" width="5.5703125" style="32" customWidth="1"/>
    <col min="2" max="2" width="26.140625" style="32" customWidth="1"/>
    <col min="3" max="3" width="28.5703125" style="32" customWidth="1"/>
    <col min="4" max="4" width="12.7109375" style="32" bestFit="1" customWidth="1"/>
    <col min="5" max="5" width="8.140625" style="32" customWidth="1"/>
    <col min="6" max="6" width="12.7109375" style="32" customWidth="1"/>
    <col min="7" max="7" width="18.42578125" style="32" customWidth="1"/>
    <col min="8" max="8" width="16.5703125" style="32" customWidth="1"/>
    <col min="9" max="9" width="34.28515625" style="32" customWidth="1"/>
    <col min="10" max="10" width="1.5703125" style="32" customWidth="1"/>
    <col min="11" max="11" width="22.5703125" style="32" customWidth="1"/>
    <col min="12" max="12" width="16.5703125" style="32" customWidth="1"/>
    <col min="13" max="13" width="15.28515625" style="32" customWidth="1"/>
    <col min="14" max="14" width="10" style="32" customWidth="1"/>
    <col min="15" max="15" width="11.7109375" style="32" customWidth="1"/>
    <col min="16" max="16" width="14" style="32" customWidth="1"/>
    <col min="17" max="17" width="15" style="32" customWidth="1"/>
    <col min="18" max="18" width="22.42578125" style="32" customWidth="1"/>
    <col min="19" max="16384" width="9.140625" style="32"/>
  </cols>
  <sheetData>
    <row r="1" spans="1:10" x14ac:dyDescent="0.2">
      <c r="A1" s="96"/>
      <c r="B1" s="96"/>
      <c r="C1" s="96" t="s">
        <v>89</v>
      </c>
      <c r="D1" s="148"/>
      <c r="E1" s="148"/>
      <c r="F1" s="148"/>
      <c r="G1" s="148"/>
      <c r="H1" s="148"/>
      <c r="I1" s="148"/>
      <c r="J1" s="31"/>
    </row>
    <row r="2" spans="1:10" ht="13.5" customHeight="1" x14ac:dyDescent="0.2">
      <c r="A2" s="96"/>
      <c r="B2" s="96"/>
      <c r="C2" s="96" t="s">
        <v>86</v>
      </c>
      <c r="D2" s="97"/>
      <c r="E2" s="31"/>
      <c r="F2" s="31"/>
      <c r="G2" s="31"/>
      <c r="H2" s="31"/>
      <c r="I2" s="31"/>
      <c r="J2" s="31"/>
    </row>
    <row r="3" spans="1:10" x14ac:dyDescent="0.2">
      <c r="A3" s="147" t="s">
        <v>73</v>
      </c>
      <c r="B3" s="147"/>
      <c r="C3" s="147"/>
      <c r="D3" s="148"/>
      <c r="E3" s="148"/>
      <c r="F3" s="148"/>
      <c r="G3" s="148"/>
      <c r="H3" s="148"/>
      <c r="I3" s="149"/>
      <c r="J3" s="31"/>
    </row>
    <row r="4" spans="1:10" x14ac:dyDescent="0.2">
      <c r="A4" s="96"/>
      <c r="B4" s="96"/>
      <c r="C4" s="96" t="s">
        <v>142</v>
      </c>
      <c r="D4" s="152"/>
      <c r="E4" s="152"/>
      <c r="F4" s="153" t="s">
        <v>143</v>
      </c>
      <c r="G4" s="153"/>
      <c r="H4" s="98"/>
      <c r="I4" s="31"/>
      <c r="J4" s="31"/>
    </row>
    <row r="5" spans="1:10" x14ac:dyDescent="0.2">
      <c r="A5" s="147" t="s">
        <v>140</v>
      </c>
      <c r="B5" s="147"/>
      <c r="C5" s="147"/>
      <c r="D5" s="151"/>
      <c r="E5" s="151"/>
      <c r="F5" s="151"/>
      <c r="G5" s="151"/>
      <c r="H5" s="151"/>
      <c r="I5" s="148"/>
      <c r="J5" s="31"/>
    </row>
    <row r="6" spans="1:10" x14ac:dyDescent="0.2">
      <c r="A6" s="96"/>
      <c r="B6" s="96"/>
      <c r="C6" s="96"/>
      <c r="D6" s="31"/>
      <c r="E6" s="31"/>
      <c r="F6" s="31"/>
      <c r="G6" s="31"/>
      <c r="H6" s="31"/>
      <c r="I6" s="31"/>
      <c r="J6" s="31"/>
    </row>
    <row r="7" spans="1:10" x14ac:dyDescent="0.2">
      <c r="A7" s="96"/>
      <c r="B7" s="96"/>
      <c r="C7" s="96" t="s">
        <v>90</v>
      </c>
      <c r="D7" s="36"/>
      <c r="E7" s="31"/>
      <c r="F7" s="31"/>
      <c r="G7" s="37" t="s">
        <v>161</v>
      </c>
      <c r="H7" s="36"/>
      <c r="I7" s="31"/>
      <c r="J7" s="31"/>
    </row>
    <row r="8" spans="1:10" ht="6" customHeight="1" x14ac:dyDescent="0.2"/>
    <row r="9" spans="1:10" ht="38.25" x14ac:dyDescent="0.2">
      <c r="A9" s="99" t="s">
        <v>4</v>
      </c>
      <c r="B9" s="150" t="s">
        <v>172</v>
      </c>
      <c r="C9" s="150"/>
      <c r="D9" s="99" t="s">
        <v>1</v>
      </c>
      <c r="E9" s="99" t="s">
        <v>2</v>
      </c>
      <c r="F9" s="99" t="s">
        <v>3</v>
      </c>
      <c r="G9" s="99" t="s">
        <v>88</v>
      </c>
      <c r="H9" s="99" t="s">
        <v>87</v>
      </c>
      <c r="I9" s="99" t="s">
        <v>11</v>
      </c>
      <c r="J9" s="39"/>
    </row>
    <row r="10" spans="1:10" ht="27.75" customHeight="1" x14ac:dyDescent="0.2">
      <c r="A10" s="40">
        <v>4</v>
      </c>
      <c r="B10" s="143" t="s">
        <v>93</v>
      </c>
      <c r="C10" s="143"/>
      <c r="D10" s="143"/>
      <c r="E10" s="143"/>
      <c r="F10" s="143"/>
      <c r="G10" s="69">
        <f>SUM(G11:G20)</f>
        <v>0</v>
      </c>
      <c r="H10" s="69">
        <f>SUM(H11:H20)</f>
        <v>0</v>
      </c>
      <c r="I10" s="41"/>
      <c r="J10" s="42"/>
    </row>
    <row r="11" spans="1:10" x14ac:dyDescent="0.2">
      <c r="A11" s="43" t="s">
        <v>13</v>
      </c>
      <c r="B11" s="139" t="s">
        <v>12</v>
      </c>
      <c r="C11" s="139"/>
      <c r="D11" s="44"/>
      <c r="E11" s="45"/>
      <c r="F11" s="46"/>
      <c r="G11" s="70">
        <f t="shared" ref="G11:G20" si="0">ROUND(E11*F11,2)</f>
        <v>0</v>
      </c>
      <c r="H11" s="70">
        <f t="shared" ref="H11:H64" si="1">ROUND(G11*$D$7,2)</f>
        <v>0</v>
      </c>
      <c r="I11" s="47"/>
      <c r="J11" s="42"/>
    </row>
    <row r="12" spans="1:10" x14ac:dyDescent="0.2">
      <c r="A12" s="43" t="s">
        <v>14</v>
      </c>
      <c r="B12" s="139" t="s">
        <v>12</v>
      </c>
      <c r="C12" s="139"/>
      <c r="D12" s="44"/>
      <c r="E12" s="45"/>
      <c r="F12" s="46"/>
      <c r="G12" s="70">
        <f t="shared" si="0"/>
        <v>0</v>
      </c>
      <c r="H12" s="70">
        <f t="shared" si="1"/>
        <v>0</v>
      </c>
      <c r="I12" s="47"/>
      <c r="J12" s="42"/>
    </row>
    <row r="13" spans="1:10" x14ac:dyDescent="0.2">
      <c r="A13" s="43" t="s">
        <v>15</v>
      </c>
      <c r="B13" s="139" t="s">
        <v>12</v>
      </c>
      <c r="C13" s="139"/>
      <c r="D13" s="44"/>
      <c r="E13" s="45"/>
      <c r="F13" s="46"/>
      <c r="G13" s="70">
        <f t="shared" si="0"/>
        <v>0</v>
      </c>
      <c r="H13" s="70">
        <f t="shared" si="1"/>
        <v>0</v>
      </c>
      <c r="I13" s="47"/>
      <c r="J13" s="42"/>
    </row>
    <row r="14" spans="1:10" x14ac:dyDescent="0.2">
      <c r="A14" s="43" t="s">
        <v>16</v>
      </c>
      <c r="B14" s="139" t="s">
        <v>12</v>
      </c>
      <c r="C14" s="139"/>
      <c r="D14" s="44"/>
      <c r="E14" s="45"/>
      <c r="F14" s="46"/>
      <c r="G14" s="70">
        <f t="shared" si="0"/>
        <v>0</v>
      </c>
      <c r="H14" s="70">
        <f t="shared" si="1"/>
        <v>0</v>
      </c>
      <c r="I14" s="47"/>
      <c r="J14" s="42"/>
    </row>
    <row r="15" spans="1:10" x14ac:dyDescent="0.2">
      <c r="A15" s="43" t="s">
        <v>17</v>
      </c>
      <c r="B15" s="139" t="s">
        <v>12</v>
      </c>
      <c r="C15" s="139"/>
      <c r="D15" s="44"/>
      <c r="E15" s="45"/>
      <c r="F15" s="46"/>
      <c r="G15" s="70">
        <f t="shared" si="0"/>
        <v>0</v>
      </c>
      <c r="H15" s="70">
        <f t="shared" si="1"/>
        <v>0</v>
      </c>
      <c r="I15" s="47"/>
      <c r="J15" s="42"/>
    </row>
    <row r="16" spans="1:10" x14ac:dyDescent="0.2">
      <c r="A16" s="43" t="s">
        <v>18</v>
      </c>
      <c r="B16" s="139" t="s">
        <v>12</v>
      </c>
      <c r="C16" s="139"/>
      <c r="D16" s="44"/>
      <c r="E16" s="45"/>
      <c r="F16" s="46"/>
      <c r="G16" s="70">
        <f t="shared" si="0"/>
        <v>0</v>
      </c>
      <c r="H16" s="70">
        <f t="shared" si="1"/>
        <v>0</v>
      </c>
      <c r="I16" s="47"/>
      <c r="J16" s="42"/>
    </row>
    <row r="17" spans="1:10" x14ac:dyDescent="0.2">
      <c r="A17" s="43" t="s">
        <v>19</v>
      </c>
      <c r="B17" s="139" t="s">
        <v>12</v>
      </c>
      <c r="C17" s="139"/>
      <c r="D17" s="44"/>
      <c r="E17" s="45"/>
      <c r="F17" s="46"/>
      <c r="G17" s="70">
        <f t="shared" si="0"/>
        <v>0</v>
      </c>
      <c r="H17" s="70">
        <f t="shared" si="1"/>
        <v>0</v>
      </c>
      <c r="I17" s="47"/>
      <c r="J17" s="42"/>
    </row>
    <row r="18" spans="1:10" x14ac:dyDescent="0.2">
      <c r="A18" s="43" t="s">
        <v>20</v>
      </c>
      <c r="B18" s="139" t="s">
        <v>12</v>
      </c>
      <c r="C18" s="139"/>
      <c r="D18" s="44"/>
      <c r="E18" s="45"/>
      <c r="F18" s="46"/>
      <c r="G18" s="70">
        <f t="shared" si="0"/>
        <v>0</v>
      </c>
      <c r="H18" s="70">
        <f t="shared" si="1"/>
        <v>0</v>
      </c>
      <c r="I18" s="47"/>
      <c r="J18" s="42"/>
    </row>
    <row r="19" spans="1:10" x14ac:dyDescent="0.2">
      <c r="A19" s="43" t="s">
        <v>21</v>
      </c>
      <c r="B19" s="139" t="s">
        <v>12</v>
      </c>
      <c r="C19" s="139"/>
      <c r="D19" s="44"/>
      <c r="E19" s="45"/>
      <c r="F19" s="46"/>
      <c r="G19" s="70">
        <f t="shared" si="0"/>
        <v>0</v>
      </c>
      <c r="H19" s="70">
        <f t="shared" si="1"/>
        <v>0</v>
      </c>
      <c r="I19" s="47"/>
      <c r="J19" s="42"/>
    </row>
    <row r="20" spans="1:10" x14ac:dyDescent="0.2">
      <c r="A20" s="43" t="s">
        <v>22</v>
      </c>
      <c r="B20" s="139" t="s">
        <v>12</v>
      </c>
      <c r="C20" s="139"/>
      <c r="D20" s="44"/>
      <c r="E20" s="45"/>
      <c r="F20" s="46"/>
      <c r="G20" s="70">
        <f t="shared" si="0"/>
        <v>0</v>
      </c>
      <c r="H20" s="70">
        <f t="shared" si="1"/>
        <v>0</v>
      </c>
      <c r="I20" s="47"/>
      <c r="J20" s="42"/>
    </row>
    <row r="21" spans="1:10" x14ac:dyDescent="0.2">
      <c r="A21" s="40">
        <v>5</v>
      </c>
      <c r="B21" s="143" t="s">
        <v>6</v>
      </c>
      <c r="C21" s="143"/>
      <c r="D21" s="143"/>
      <c r="E21" s="143"/>
      <c r="F21" s="143"/>
      <c r="G21" s="69">
        <f>G22+G33+G49+G65+G116</f>
        <v>0</v>
      </c>
      <c r="H21" s="69">
        <f>H22+H33+H49+H65+H116</f>
        <v>0</v>
      </c>
      <c r="I21" s="41"/>
      <c r="J21" s="42"/>
    </row>
    <row r="22" spans="1:10" x14ac:dyDescent="0.2">
      <c r="A22" s="48" t="s">
        <v>7</v>
      </c>
      <c r="B22" s="144" t="s">
        <v>115</v>
      </c>
      <c r="C22" s="145"/>
      <c r="D22" s="145"/>
      <c r="E22" s="145"/>
      <c r="F22" s="146"/>
      <c r="G22" s="71">
        <f>SUM(G23:G32)</f>
        <v>0</v>
      </c>
      <c r="H22" s="71">
        <f>SUM(H23:H32)</f>
        <v>0</v>
      </c>
      <c r="I22" s="49"/>
      <c r="J22" s="50"/>
    </row>
    <row r="23" spans="1:10" x14ac:dyDescent="0.2">
      <c r="A23" s="43" t="s">
        <v>23</v>
      </c>
      <c r="B23" s="139" t="s">
        <v>54</v>
      </c>
      <c r="C23" s="139"/>
      <c r="D23" s="44"/>
      <c r="E23" s="45"/>
      <c r="F23" s="46"/>
      <c r="G23" s="70">
        <f t="shared" ref="G23:G32" si="2">ROUND(E23*F23,2)</f>
        <v>0</v>
      </c>
      <c r="H23" s="70">
        <f t="shared" si="1"/>
        <v>0</v>
      </c>
      <c r="I23" s="47"/>
      <c r="J23" s="42"/>
    </row>
    <row r="24" spans="1:10" x14ac:dyDescent="0.2">
      <c r="A24" s="43" t="s">
        <v>24</v>
      </c>
      <c r="B24" s="139" t="s">
        <v>54</v>
      </c>
      <c r="C24" s="139"/>
      <c r="D24" s="44"/>
      <c r="E24" s="45"/>
      <c r="F24" s="46"/>
      <c r="G24" s="70">
        <f t="shared" si="2"/>
        <v>0</v>
      </c>
      <c r="H24" s="70">
        <f t="shared" si="1"/>
        <v>0</v>
      </c>
      <c r="I24" s="47"/>
      <c r="J24" s="42"/>
    </row>
    <row r="25" spans="1:10" x14ac:dyDescent="0.2">
      <c r="A25" s="43" t="s">
        <v>25</v>
      </c>
      <c r="B25" s="139" t="s">
        <v>54</v>
      </c>
      <c r="C25" s="139"/>
      <c r="D25" s="44"/>
      <c r="E25" s="45"/>
      <c r="F25" s="46"/>
      <c r="G25" s="70">
        <f t="shared" si="2"/>
        <v>0</v>
      </c>
      <c r="H25" s="70">
        <f t="shared" si="1"/>
        <v>0</v>
      </c>
      <c r="I25" s="47"/>
      <c r="J25" s="42"/>
    </row>
    <row r="26" spans="1:10" x14ac:dyDescent="0.2">
      <c r="A26" s="43" t="s">
        <v>26</v>
      </c>
      <c r="B26" s="139" t="s">
        <v>54</v>
      </c>
      <c r="C26" s="139"/>
      <c r="D26" s="44"/>
      <c r="E26" s="45"/>
      <c r="F26" s="46"/>
      <c r="G26" s="70">
        <f t="shared" si="2"/>
        <v>0</v>
      </c>
      <c r="H26" s="70">
        <f t="shared" si="1"/>
        <v>0</v>
      </c>
      <c r="I26" s="47"/>
      <c r="J26" s="42"/>
    </row>
    <row r="27" spans="1:10" x14ac:dyDescent="0.2">
      <c r="A27" s="43" t="s">
        <v>27</v>
      </c>
      <c r="B27" s="139" t="s">
        <v>54</v>
      </c>
      <c r="C27" s="139"/>
      <c r="D27" s="44"/>
      <c r="E27" s="45"/>
      <c r="F27" s="46"/>
      <c r="G27" s="70">
        <f t="shared" si="2"/>
        <v>0</v>
      </c>
      <c r="H27" s="70">
        <f t="shared" si="1"/>
        <v>0</v>
      </c>
      <c r="I27" s="47"/>
      <c r="J27" s="42"/>
    </row>
    <row r="28" spans="1:10" x14ac:dyDescent="0.2">
      <c r="A28" s="43" t="s">
        <v>28</v>
      </c>
      <c r="B28" s="139" t="s">
        <v>54</v>
      </c>
      <c r="C28" s="139"/>
      <c r="D28" s="44"/>
      <c r="E28" s="45"/>
      <c r="F28" s="46"/>
      <c r="G28" s="70">
        <f t="shared" si="2"/>
        <v>0</v>
      </c>
      <c r="H28" s="70">
        <f t="shared" si="1"/>
        <v>0</v>
      </c>
      <c r="I28" s="47"/>
      <c r="J28" s="42"/>
    </row>
    <row r="29" spans="1:10" x14ac:dyDescent="0.2">
      <c r="A29" s="43" t="s">
        <v>29</v>
      </c>
      <c r="B29" s="139" t="s">
        <v>54</v>
      </c>
      <c r="C29" s="139"/>
      <c r="D29" s="44"/>
      <c r="E29" s="45"/>
      <c r="F29" s="46"/>
      <c r="G29" s="70">
        <f t="shared" si="2"/>
        <v>0</v>
      </c>
      <c r="H29" s="70">
        <f t="shared" si="1"/>
        <v>0</v>
      </c>
      <c r="I29" s="47"/>
      <c r="J29" s="42"/>
    </row>
    <row r="30" spans="1:10" x14ac:dyDescent="0.2">
      <c r="A30" s="43" t="s">
        <v>30</v>
      </c>
      <c r="B30" s="139" t="s">
        <v>54</v>
      </c>
      <c r="C30" s="139"/>
      <c r="D30" s="44"/>
      <c r="E30" s="45"/>
      <c r="F30" s="46"/>
      <c r="G30" s="70">
        <f t="shared" si="2"/>
        <v>0</v>
      </c>
      <c r="H30" s="70">
        <f t="shared" si="1"/>
        <v>0</v>
      </c>
      <c r="I30" s="47"/>
      <c r="J30" s="42"/>
    </row>
    <row r="31" spans="1:10" x14ac:dyDescent="0.2">
      <c r="A31" s="43" t="s">
        <v>31</v>
      </c>
      <c r="B31" s="139" t="s">
        <v>54</v>
      </c>
      <c r="C31" s="139"/>
      <c r="D31" s="44"/>
      <c r="E31" s="45"/>
      <c r="F31" s="46"/>
      <c r="G31" s="70">
        <f t="shared" si="2"/>
        <v>0</v>
      </c>
      <c r="H31" s="70">
        <f t="shared" si="1"/>
        <v>0</v>
      </c>
      <c r="I31" s="47"/>
      <c r="J31" s="42"/>
    </row>
    <row r="32" spans="1:10" x14ac:dyDescent="0.2">
      <c r="A32" s="43" t="s">
        <v>32</v>
      </c>
      <c r="B32" s="139" t="s">
        <v>54</v>
      </c>
      <c r="C32" s="139"/>
      <c r="D32" s="44"/>
      <c r="E32" s="45"/>
      <c r="F32" s="46"/>
      <c r="G32" s="70">
        <f t="shared" si="2"/>
        <v>0</v>
      </c>
      <c r="H32" s="70">
        <f t="shared" si="1"/>
        <v>0</v>
      </c>
      <c r="I32" s="47"/>
      <c r="J32" s="42"/>
    </row>
    <row r="33" spans="1:10" ht="25.5" customHeight="1" x14ac:dyDescent="0.2">
      <c r="A33" s="48" t="s">
        <v>8</v>
      </c>
      <c r="B33" s="144" t="s">
        <v>171</v>
      </c>
      <c r="C33" s="145"/>
      <c r="D33" s="145"/>
      <c r="E33" s="145"/>
      <c r="F33" s="146"/>
      <c r="G33" s="71">
        <f>SUM(G34:G50)</f>
        <v>0</v>
      </c>
      <c r="H33" s="71">
        <f>SUM(H34:H50)</f>
        <v>0</v>
      </c>
      <c r="I33" s="49"/>
      <c r="J33" s="50"/>
    </row>
    <row r="34" spans="1:10" x14ac:dyDescent="0.2">
      <c r="A34" s="43" t="s">
        <v>33</v>
      </c>
      <c r="B34" s="139" t="s">
        <v>12</v>
      </c>
      <c r="C34" s="139"/>
      <c r="D34" s="44"/>
      <c r="E34" s="45"/>
      <c r="F34" s="46"/>
      <c r="G34" s="70">
        <f t="shared" ref="G34:G37" si="3">ROUND(E34*F34,2)</f>
        <v>0</v>
      </c>
      <c r="H34" s="70">
        <f t="shared" ref="H34:H37" si="4">ROUND(G34*$D$7,2)</f>
        <v>0</v>
      </c>
      <c r="I34" s="47"/>
      <c r="J34" s="42"/>
    </row>
    <row r="35" spans="1:10" x14ac:dyDescent="0.2">
      <c r="A35" s="43" t="s">
        <v>34</v>
      </c>
      <c r="B35" s="139" t="s">
        <v>12</v>
      </c>
      <c r="C35" s="139"/>
      <c r="D35" s="44"/>
      <c r="E35" s="45"/>
      <c r="F35" s="46"/>
      <c r="G35" s="70">
        <f t="shared" si="3"/>
        <v>0</v>
      </c>
      <c r="H35" s="70">
        <f t="shared" si="4"/>
        <v>0</v>
      </c>
      <c r="I35" s="47"/>
      <c r="J35" s="42"/>
    </row>
    <row r="36" spans="1:10" x14ac:dyDescent="0.2">
      <c r="A36" s="43" t="s">
        <v>35</v>
      </c>
      <c r="B36" s="139" t="s">
        <v>12</v>
      </c>
      <c r="C36" s="139"/>
      <c r="D36" s="44"/>
      <c r="E36" s="45"/>
      <c r="F36" s="46"/>
      <c r="G36" s="70">
        <f t="shared" si="3"/>
        <v>0</v>
      </c>
      <c r="H36" s="70">
        <f t="shared" si="4"/>
        <v>0</v>
      </c>
      <c r="I36" s="47"/>
      <c r="J36" s="42"/>
    </row>
    <row r="37" spans="1:10" x14ac:dyDescent="0.2">
      <c r="A37" s="43" t="s">
        <v>36</v>
      </c>
      <c r="B37" s="139" t="s">
        <v>12</v>
      </c>
      <c r="C37" s="139"/>
      <c r="D37" s="44"/>
      <c r="E37" s="45"/>
      <c r="F37" s="46"/>
      <c r="G37" s="70">
        <f t="shared" si="3"/>
        <v>0</v>
      </c>
      <c r="H37" s="70">
        <f t="shared" si="4"/>
        <v>0</v>
      </c>
      <c r="I37" s="47"/>
      <c r="J37" s="42"/>
    </row>
    <row r="38" spans="1:10" x14ac:dyDescent="0.2">
      <c r="A38" s="43" t="s">
        <v>37</v>
      </c>
      <c r="B38" s="139" t="s">
        <v>12</v>
      </c>
      <c r="C38" s="139"/>
      <c r="D38" s="44"/>
      <c r="E38" s="45"/>
      <c r="F38" s="46"/>
      <c r="G38" s="70">
        <f t="shared" ref="G38:G48" si="5">ROUND(E38*F38,2)</f>
        <v>0</v>
      </c>
      <c r="H38" s="70">
        <f t="shared" ref="H38:H48" si="6">ROUND(G38*$D$7,2)</f>
        <v>0</v>
      </c>
      <c r="I38" s="47"/>
      <c r="J38" s="42"/>
    </row>
    <row r="39" spans="1:10" x14ac:dyDescent="0.2">
      <c r="A39" s="43" t="s">
        <v>38</v>
      </c>
      <c r="B39" s="139" t="s">
        <v>12</v>
      </c>
      <c r="C39" s="139"/>
      <c r="D39" s="44"/>
      <c r="E39" s="45"/>
      <c r="F39" s="46"/>
      <c r="G39" s="70">
        <f t="shared" si="5"/>
        <v>0</v>
      </c>
      <c r="H39" s="70">
        <f t="shared" si="6"/>
        <v>0</v>
      </c>
      <c r="I39" s="47"/>
      <c r="J39" s="42"/>
    </row>
    <row r="40" spans="1:10" x14ac:dyDescent="0.2">
      <c r="A40" s="43" t="s">
        <v>39</v>
      </c>
      <c r="B40" s="139" t="s">
        <v>12</v>
      </c>
      <c r="C40" s="139"/>
      <c r="D40" s="44"/>
      <c r="E40" s="45"/>
      <c r="F40" s="46"/>
      <c r="G40" s="70">
        <f t="shared" si="5"/>
        <v>0</v>
      </c>
      <c r="H40" s="70">
        <f t="shared" si="6"/>
        <v>0</v>
      </c>
      <c r="I40" s="47"/>
      <c r="J40" s="42"/>
    </row>
    <row r="41" spans="1:10" x14ac:dyDescent="0.2">
      <c r="A41" s="43" t="s">
        <v>40</v>
      </c>
      <c r="B41" s="139" t="s">
        <v>12</v>
      </c>
      <c r="C41" s="139"/>
      <c r="D41" s="44"/>
      <c r="E41" s="45"/>
      <c r="F41" s="46"/>
      <c r="G41" s="70">
        <f t="shared" si="5"/>
        <v>0</v>
      </c>
      <c r="H41" s="70">
        <f t="shared" si="6"/>
        <v>0</v>
      </c>
      <c r="I41" s="47"/>
      <c r="J41" s="42"/>
    </row>
    <row r="42" spans="1:10" x14ac:dyDescent="0.2">
      <c r="A42" s="43" t="s">
        <v>41</v>
      </c>
      <c r="B42" s="139" t="s">
        <v>12</v>
      </c>
      <c r="C42" s="139"/>
      <c r="D42" s="44"/>
      <c r="E42" s="45"/>
      <c r="F42" s="46"/>
      <c r="G42" s="70">
        <f t="shared" si="5"/>
        <v>0</v>
      </c>
      <c r="H42" s="70">
        <f t="shared" si="6"/>
        <v>0</v>
      </c>
      <c r="I42" s="47"/>
      <c r="J42" s="42"/>
    </row>
    <row r="43" spans="1:10" x14ac:dyDescent="0.2">
      <c r="A43" s="43" t="s">
        <v>42</v>
      </c>
      <c r="B43" s="139" t="s">
        <v>12</v>
      </c>
      <c r="C43" s="139"/>
      <c r="D43" s="44"/>
      <c r="E43" s="45"/>
      <c r="F43" s="46"/>
      <c r="G43" s="70">
        <f t="shared" si="5"/>
        <v>0</v>
      </c>
      <c r="H43" s="70">
        <f t="shared" si="6"/>
        <v>0</v>
      </c>
      <c r="I43" s="47"/>
      <c r="J43" s="42"/>
    </row>
    <row r="44" spans="1:10" x14ac:dyDescent="0.2">
      <c r="A44" s="43" t="s">
        <v>189</v>
      </c>
      <c r="B44" s="139" t="s">
        <v>12</v>
      </c>
      <c r="C44" s="139"/>
      <c r="D44" s="44"/>
      <c r="E44" s="45"/>
      <c r="F44" s="46"/>
      <c r="G44" s="70">
        <f t="shared" si="5"/>
        <v>0</v>
      </c>
      <c r="H44" s="70">
        <f t="shared" si="6"/>
        <v>0</v>
      </c>
      <c r="I44" s="47"/>
      <c r="J44" s="42"/>
    </row>
    <row r="45" spans="1:10" x14ac:dyDescent="0.2">
      <c r="A45" s="43" t="s">
        <v>190</v>
      </c>
      <c r="B45" s="139" t="s">
        <v>12</v>
      </c>
      <c r="C45" s="139"/>
      <c r="D45" s="44"/>
      <c r="E45" s="45"/>
      <c r="F45" s="46"/>
      <c r="G45" s="70">
        <f t="shared" si="5"/>
        <v>0</v>
      </c>
      <c r="H45" s="70">
        <f t="shared" si="6"/>
        <v>0</v>
      </c>
      <c r="I45" s="47"/>
      <c r="J45" s="42"/>
    </row>
    <row r="46" spans="1:10" x14ac:dyDescent="0.2">
      <c r="A46" s="43" t="s">
        <v>191</v>
      </c>
      <c r="B46" s="139" t="s">
        <v>12</v>
      </c>
      <c r="C46" s="139"/>
      <c r="D46" s="44"/>
      <c r="E46" s="45"/>
      <c r="F46" s="46"/>
      <c r="G46" s="70">
        <f t="shared" si="5"/>
        <v>0</v>
      </c>
      <c r="H46" s="70">
        <f t="shared" si="6"/>
        <v>0</v>
      </c>
      <c r="I46" s="47"/>
      <c r="J46" s="42"/>
    </row>
    <row r="47" spans="1:10" x14ac:dyDescent="0.2">
      <c r="A47" s="43" t="s">
        <v>192</v>
      </c>
      <c r="B47" s="139" t="s">
        <v>12</v>
      </c>
      <c r="C47" s="139"/>
      <c r="D47" s="44"/>
      <c r="E47" s="45"/>
      <c r="F47" s="46"/>
      <c r="G47" s="70">
        <f t="shared" si="5"/>
        <v>0</v>
      </c>
      <c r="H47" s="70">
        <f t="shared" si="6"/>
        <v>0</v>
      </c>
      <c r="I47" s="47"/>
      <c r="J47" s="42"/>
    </row>
    <row r="48" spans="1:10" x14ac:dyDescent="0.2">
      <c r="A48" s="43" t="s">
        <v>193</v>
      </c>
      <c r="B48" s="139" t="s">
        <v>12</v>
      </c>
      <c r="C48" s="139"/>
      <c r="D48" s="44"/>
      <c r="E48" s="45"/>
      <c r="F48" s="46"/>
      <c r="G48" s="70">
        <f t="shared" si="5"/>
        <v>0</v>
      </c>
      <c r="H48" s="70">
        <f t="shared" si="6"/>
        <v>0</v>
      </c>
      <c r="I48" s="47"/>
      <c r="J48" s="42"/>
    </row>
    <row r="49" spans="1:19" ht="51.75" customHeight="1" x14ac:dyDescent="0.2">
      <c r="A49" s="48" t="s">
        <v>9</v>
      </c>
      <c r="B49" s="144" t="s">
        <v>116</v>
      </c>
      <c r="C49" s="145"/>
      <c r="D49" s="145"/>
      <c r="E49" s="145"/>
      <c r="F49" s="146"/>
      <c r="G49" s="71">
        <f>SUM(G50:G64)</f>
        <v>0</v>
      </c>
      <c r="H49" s="71">
        <f>SUM(H50:H64)</f>
        <v>0</v>
      </c>
      <c r="I49" s="49"/>
      <c r="J49" s="42"/>
      <c r="K49" s="51" t="s">
        <v>118</v>
      </c>
      <c r="L49" s="51" t="s">
        <v>119</v>
      </c>
      <c r="M49" s="51" t="s">
        <v>120</v>
      </c>
      <c r="N49" s="51" t="s">
        <v>121</v>
      </c>
      <c r="O49" s="51" t="s">
        <v>122</v>
      </c>
      <c r="P49" s="51" t="s">
        <v>123</v>
      </c>
      <c r="Q49" s="51" t="s">
        <v>124</v>
      </c>
      <c r="R49" s="51" t="s">
        <v>125</v>
      </c>
    </row>
    <row r="50" spans="1:19" x14ac:dyDescent="0.2">
      <c r="A50" s="43" t="s">
        <v>44</v>
      </c>
      <c r="B50" s="139" t="s">
        <v>117</v>
      </c>
      <c r="C50" s="139"/>
      <c r="D50" s="44"/>
      <c r="E50" s="74">
        <v>1</v>
      </c>
      <c r="F50" s="70">
        <f>R50</f>
        <v>0</v>
      </c>
      <c r="G50" s="70">
        <f t="shared" ref="G50:G64" si="7">ROUND(E50*F50,2)</f>
        <v>0</v>
      </c>
      <c r="H50" s="70">
        <f t="shared" si="1"/>
        <v>0</v>
      </c>
      <c r="I50" s="47"/>
      <c r="J50" s="42"/>
      <c r="K50" s="52"/>
      <c r="L50" s="53"/>
      <c r="M50" s="53"/>
      <c r="N50" s="53"/>
      <c r="O50" s="73" t="str">
        <f>IFERROR(ROUND((L50-N50)/M50,2),"0")</f>
        <v>0</v>
      </c>
      <c r="P50" s="53"/>
      <c r="Q50" s="55"/>
      <c r="R50" s="73">
        <f>O50*P50*Q50</f>
        <v>0</v>
      </c>
      <c r="S50" s="77" t="str">
        <f ca="1">IF(K50=0," ",IF(K50+(M50*30.5)&lt;TODAY(),"DĖMESIO! Patikrinkite, ar nurodytas turtas dar nėra nudėvėtas, amortizuotas"," "))</f>
        <v xml:space="preserve"> </v>
      </c>
    </row>
    <row r="51" spans="1:19" x14ac:dyDescent="0.2">
      <c r="A51" s="43" t="s">
        <v>45</v>
      </c>
      <c r="B51" s="139" t="s">
        <v>117</v>
      </c>
      <c r="C51" s="139"/>
      <c r="D51" s="44"/>
      <c r="E51" s="74">
        <v>1</v>
      </c>
      <c r="F51" s="70">
        <f t="shared" ref="F51:F64" si="8">R51</f>
        <v>0</v>
      </c>
      <c r="G51" s="70">
        <f t="shared" si="7"/>
        <v>0</v>
      </c>
      <c r="H51" s="70">
        <f t="shared" si="1"/>
        <v>0</v>
      </c>
      <c r="I51" s="47"/>
      <c r="J51" s="42"/>
      <c r="K51" s="52"/>
      <c r="L51" s="53"/>
      <c r="M51" s="53"/>
      <c r="N51" s="53"/>
      <c r="O51" s="73" t="str">
        <f t="shared" ref="O51:O64" si="9">IFERROR(ROUND((L51-N51)/M51,2),"0")</f>
        <v>0</v>
      </c>
      <c r="P51" s="53"/>
      <c r="Q51" s="55"/>
      <c r="R51" s="73">
        <f t="shared" ref="R51:R64" si="10">O51*P51*Q51</f>
        <v>0</v>
      </c>
      <c r="S51" s="77" t="str">
        <f t="shared" ref="S51:S64" ca="1" si="11">IF(K51=0," ",IF(K51+(M51*30.5)&lt;TODAY(),"DĖMESIO! Patikrinkite, ar nurodytas turtas dar nėra nudėvėtas, amortizuotas"," "))</f>
        <v xml:space="preserve"> </v>
      </c>
    </row>
    <row r="52" spans="1:19" x14ac:dyDescent="0.2">
      <c r="A52" s="43" t="s">
        <v>46</v>
      </c>
      <c r="B52" s="139" t="s">
        <v>117</v>
      </c>
      <c r="C52" s="139"/>
      <c r="D52" s="44"/>
      <c r="E52" s="74">
        <v>1</v>
      </c>
      <c r="F52" s="70">
        <f t="shared" si="8"/>
        <v>0</v>
      </c>
      <c r="G52" s="70">
        <f t="shared" si="7"/>
        <v>0</v>
      </c>
      <c r="H52" s="70">
        <f t="shared" si="1"/>
        <v>0</v>
      </c>
      <c r="I52" s="47"/>
      <c r="J52" s="42"/>
      <c r="K52" s="52"/>
      <c r="L52" s="53"/>
      <c r="M52" s="53"/>
      <c r="N52" s="53"/>
      <c r="O52" s="73" t="str">
        <f t="shared" si="9"/>
        <v>0</v>
      </c>
      <c r="P52" s="53"/>
      <c r="Q52" s="55"/>
      <c r="R52" s="73">
        <f t="shared" si="10"/>
        <v>0</v>
      </c>
      <c r="S52" s="77" t="str">
        <f t="shared" ca="1" si="11"/>
        <v xml:space="preserve"> </v>
      </c>
    </row>
    <row r="53" spans="1:19" x14ac:dyDescent="0.2">
      <c r="A53" s="43" t="s">
        <v>47</v>
      </c>
      <c r="B53" s="139" t="s">
        <v>117</v>
      </c>
      <c r="C53" s="139"/>
      <c r="D53" s="44"/>
      <c r="E53" s="74">
        <v>1</v>
      </c>
      <c r="F53" s="70">
        <f t="shared" ref="F53:F58" si="12">R53</f>
        <v>0</v>
      </c>
      <c r="G53" s="70">
        <f t="shared" ref="G53:G58" si="13">ROUND(E53*F53,2)</f>
        <v>0</v>
      </c>
      <c r="H53" s="70">
        <f t="shared" ref="H53:H58" si="14">ROUND(G53*$D$7,2)</f>
        <v>0</v>
      </c>
      <c r="I53" s="47"/>
      <c r="J53" s="42"/>
      <c r="K53" s="52"/>
      <c r="L53" s="53"/>
      <c r="M53" s="53"/>
      <c r="N53" s="53"/>
      <c r="O53" s="73" t="str">
        <f t="shared" si="9"/>
        <v>0</v>
      </c>
      <c r="P53" s="53"/>
      <c r="Q53" s="55"/>
      <c r="R53" s="73">
        <f t="shared" si="10"/>
        <v>0</v>
      </c>
      <c r="S53" s="77" t="str">
        <f t="shared" ca="1" si="11"/>
        <v xml:space="preserve"> </v>
      </c>
    </row>
    <row r="54" spans="1:19" x14ac:dyDescent="0.2">
      <c r="A54" s="43" t="s">
        <v>48</v>
      </c>
      <c r="B54" s="139" t="s">
        <v>117</v>
      </c>
      <c r="C54" s="139"/>
      <c r="D54" s="44"/>
      <c r="E54" s="74">
        <v>1</v>
      </c>
      <c r="F54" s="70">
        <f t="shared" si="12"/>
        <v>0</v>
      </c>
      <c r="G54" s="70">
        <f t="shared" si="13"/>
        <v>0</v>
      </c>
      <c r="H54" s="70">
        <f t="shared" si="14"/>
        <v>0</v>
      </c>
      <c r="I54" s="47"/>
      <c r="J54" s="42"/>
      <c r="K54" s="52"/>
      <c r="L54" s="53"/>
      <c r="M54" s="53"/>
      <c r="N54" s="53"/>
      <c r="O54" s="73" t="str">
        <f t="shared" si="9"/>
        <v>0</v>
      </c>
      <c r="P54" s="53"/>
      <c r="Q54" s="55"/>
      <c r="R54" s="73">
        <f t="shared" si="10"/>
        <v>0</v>
      </c>
      <c r="S54" s="77" t="str">
        <f t="shared" ca="1" si="11"/>
        <v xml:space="preserve"> </v>
      </c>
    </row>
    <row r="55" spans="1:19" x14ac:dyDescent="0.2">
      <c r="A55" s="43" t="s">
        <v>49</v>
      </c>
      <c r="B55" s="139" t="s">
        <v>117</v>
      </c>
      <c r="C55" s="139"/>
      <c r="D55" s="44"/>
      <c r="E55" s="74">
        <v>1</v>
      </c>
      <c r="F55" s="70">
        <f t="shared" si="12"/>
        <v>0</v>
      </c>
      <c r="G55" s="70">
        <f t="shared" si="13"/>
        <v>0</v>
      </c>
      <c r="H55" s="70">
        <f t="shared" si="14"/>
        <v>0</v>
      </c>
      <c r="I55" s="47"/>
      <c r="J55" s="42"/>
      <c r="K55" s="52"/>
      <c r="L55" s="53"/>
      <c r="M55" s="53"/>
      <c r="N55" s="53"/>
      <c r="O55" s="73" t="str">
        <f t="shared" si="9"/>
        <v>0</v>
      </c>
      <c r="P55" s="53"/>
      <c r="Q55" s="55"/>
      <c r="R55" s="73">
        <f t="shared" si="10"/>
        <v>0</v>
      </c>
      <c r="S55" s="77" t="str">
        <f t="shared" ca="1" si="11"/>
        <v xml:space="preserve"> </v>
      </c>
    </row>
    <row r="56" spans="1:19" x14ac:dyDescent="0.2">
      <c r="A56" s="43" t="s">
        <v>50</v>
      </c>
      <c r="B56" s="139" t="s">
        <v>117</v>
      </c>
      <c r="C56" s="139"/>
      <c r="D56" s="44"/>
      <c r="E56" s="74">
        <v>1</v>
      </c>
      <c r="F56" s="70">
        <f t="shared" si="12"/>
        <v>0</v>
      </c>
      <c r="G56" s="70">
        <f t="shared" si="13"/>
        <v>0</v>
      </c>
      <c r="H56" s="70">
        <f t="shared" si="14"/>
        <v>0</v>
      </c>
      <c r="I56" s="47"/>
      <c r="J56" s="42"/>
      <c r="K56" s="52"/>
      <c r="L56" s="53"/>
      <c r="M56" s="53"/>
      <c r="N56" s="53"/>
      <c r="O56" s="73" t="str">
        <f t="shared" si="9"/>
        <v>0</v>
      </c>
      <c r="P56" s="53"/>
      <c r="Q56" s="55"/>
      <c r="R56" s="73">
        <f t="shared" si="10"/>
        <v>0</v>
      </c>
      <c r="S56" s="77" t="str">
        <f t="shared" ca="1" si="11"/>
        <v xml:space="preserve"> </v>
      </c>
    </row>
    <row r="57" spans="1:19" x14ac:dyDescent="0.2">
      <c r="A57" s="43" t="s">
        <v>51</v>
      </c>
      <c r="B57" s="139" t="s">
        <v>117</v>
      </c>
      <c r="C57" s="139"/>
      <c r="D57" s="44"/>
      <c r="E57" s="74">
        <v>1</v>
      </c>
      <c r="F57" s="70">
        <f t="shared" si="12"/>
        <v>0</v>
      </c>
      <c r="G57" s="70">
        <f t="shared" si="13"/>
        <v>0</v>
      </c>
      <c r="H57" s="70">
        <f t="shared" si="14"/>
        <v>0</v>
      </c>
      <c r="I57" s="47"/>
      <c r="J57" s="42"/>
      <c r="K57" s="52"/>
      <c r="L57" s="53"/>
      <c r="M57" s="53"/>
      <c r="N57" s="53"/>
      <c r="O57" s="73" t="str">
        <f t="shared" si="9"/>
        <v>0</v>
      </c>
      <c r="P57" s="53"/>
      <c r="Q57" s="55"/>
      <c r="R57" s="73">
        <f t="shared" si="10"/>
        <v>0</v>
      </c>
      <c r="S57" s="77" t="str">
        <f t="shared" ca="1" si="11"/>
        <v xml:space="preserve"> </v>
      </c>
    </row>
    <row r="58" spans="1:19" x14ac:dyDescent="0.2">
      <c r="A58" s="43" t="s">
        <v>52</v>
      </c>
      <c r="B58" s="139" t="s">
        <v>117</v>
      </c>
      <c r="C58" s="139"/>
      <c r="D58" s="44"/>
      <c r="E58" s="74">
        <v>1</v>
      </c>
      <c r="F58" s="70">
        <f t="shared" si="12"/>
        <v>0</v>
      </c>
      <c r="G58" s="70">
        <f t="shared" si="13"/>
        <v>0</v>
      </c>
      <c r="H58" s="70">
        <f t="shared" si="14"/>
        <v>0</v>
      </c>
      <c r="I58" s="47"/>
      <c r="J58" s="42"/>
      <c r="K58" s="52"/>
      <c r="L58" s="53"/>
      <c r="M58" s="53"/>
      <c r="N58" s="53"/>
      <c r="O58" s="73" t="str">
        <f t="shared" si="9"/>
        <v>0</v>
      </c>
      <c r="P58" s="53"/>
      <c r="Q58" s="55"/>
      <c r="R58" s="73">
        <f t="shared" si="10"/>
        <v>0</v>
      </c>
      <c r="S58" s="77" t="str">
        <f t="shared" ca="1" si="11"/>
        <v xml:space="preserve"> </v>
      </c>
    </row>
    <row r="59" spans="1:19" x14ac:dyDescent="0.2">
      <c r="A59" s="43" t="s">
        <v>53</v>
      </c>
      <c r="B59" s="139" t="s">
        <v>117</v>
      </c>
      <c r="C59" s="139"/>
      <c r="D59" s="44"/>
      <c r="E59" s="74">
        <v>1</v>
      </c>
      <c r="F59" s="70">
        <f t="shared" si="8"/>
        <v>0</v>
      </c>
      <c r="G59" s="70">
        <f t="shared" si="7"/>
        <v>0</v>
      </c>
      <c r="H59" s="70">
        <f t="shared" si="1"/>
        <v>0</v>
      </c>
      <c r="I59" s="47"/>
      <c r="J59" s="42"/>
      <c r="K59" s="52"/>
      <c r="L59" s="53"/>
      <c r="M59" s="53"/>
      <c r="N59" s="53"/>
      <c r="O59" s="73" t="str">
        <f t="shared" si="9"/>
        <v>0</v>
      </c>
      <c r="P59" s="53"/>
      <c r="Q59" s="55"/>
      <c r="R59" s="73">
        <f t="shared" si="10"/>
        <v>0</v>
      </c>
      <c r="S59" s="77" t="str">
        <f t="shared" ca="1" si="11"/>
        <v xml:space="preserve"> </v>
      </c>
    </row>
    <row r="60" spans="1:19" x14ac:dyDescent="0.2">
      <c r="A60" s="43" t="s">
        <v>94</v>
      </c>
      <c r="B60" s="139" t="s">
        <v>117</v>
      </c>
      <c r="C60" s="139"/>
      <c r="D60" s="44"/>
      <c r="E60" s="74">
        <v>1</v>
      </c>
      <c r="F60" s="70">
        <f t="shared" si="8"/>
        <v>0</v>
      </c>
      <c r="G60" s="70">
        <f t="shared" si="7"/>
        <v>0</v>
      </c>
      <c r="H60" s="70">
        <f t="shared" si="1"/>
        <v>0</v>
      </c>
      <c r="I60" s="47"/>
      <c r="J60" s="42"/>
      <c r="K60" s="52"/>
      <c r="L60" s="53"/>
      <c r="M60" s="53"/>
      <c r="N60" s="53"/>
      <c r="O60" s="73" t="str">
        <f t="shared" si="9"/>
        <v>0</v>
      </c>
      <c r="P60" s="53"/>
      <c r="Q60" s="55"/>
      <c r="R60" s="73">
        <f t="shared" si="10"/>
        <v>0</v>
      </c>
      <c r="S60" s="77" t="str">
        <f t="shared" ca="1" si="11"/>
        <v xml:space="preserve"> </v>
      </c>
    </row>
    <row r="61" spans="1:19" x14ac:dyDescent="0.2">
      <c r="A61" s="43" t="s">
        <v>95</v>
      </c>
      <c r="B61" s="139" t="s">
        <v>117</v>
      </c>
      <c r="C61" s="139"/>
      <c r="D61" s="44"/>
      <c r="E61" s="74">
        <v>1</v>
      </c>
      <c r="F61" s="70">
        <f t="shared" si="8"/>
        <v>0</v>
      </c>
      <c r="G61" s="70">
        <f t="shared" si="7"/>
        <v>0</v>
      </c>
      <c r="H61" s="70">
        <f t="shared" si="1"/>
        <v>0</v>
      </c>
      <c r="I61" s="47"/>
      <c r="J61" s="42"/>
      <c r="K61" s="52"/>
      <c r="L61" s="53"/>
      <c r="M61" s="53"/>
      <c r="N61" s="53"/>
      <c r="O61" s="73" t="str">
        <f t="shared" si="9"/>
        <v>0</v>
      </c>
      <c r="P61" s="53"/>
      <c r="Q61" s="55"/>
      <c r="R61" s="73">
        <f t="shared" si="10"/>
        <v>0</v>
      </c>
      <c r="S61" s="77" t="str">
        <f t="shared" ca="1" si="11"/>
        <v xml:space="preserve"> </v>
      </c>
    </row>
    <row r="62" spans="1:19" x14ac:dyDescent="0.2">
      <c r="A62" s="43" t="s">
        <v>96</v>
      </c>
      <c r="B62" s="139" t="s">
        <v>117</v>
      </c>
      <c r="C62" s="139"/>
      <c r="D62" s="44"/>
      <c r="E62" s="74">
        <v>1</v>
      </c>
      <c r="F62" s="70">
        <f t="shared" si="8"/>
        <v>0</v>
      </c>
      <c r="G62" s="70">
        <f t="shared" si="7"/>
        <v>0</v>
      </c>
      <c r="H62" s="70">
        <f t="shared" si="1"/>
        <v>0</v>
      </c>
      <c r="I62" s="47"/>
      <c r="J62" s="42"/>
      <c r="K62" s="52"/>
      <c r="L62" s="53"/>
      <c r="M62" s="53"/>
      <c r="N62" s="53"/>
      <c r="O62" s="73" t="str">
        <f t="shared" si="9"/>
        <v>0</v>
      </c>
      <c r="P62" s="53"/>
      <c r="Q62" s="55"/>
      <c r="R62" s="73">
        <f t="shared" si="10"/>
        <v>0</v>
      </c>
      <c r="S62" s="77" t="str">
        <f t="shared" ca="1" si="11"/>
        <v xml:space="preserve"> </v>
      </c>
    </row>
    <row r="63" spans="1:19" x14ac:dyDescent="0.2">
      <c r="A63" s="43" t="s">
        <v>97</v>
      </c>
      <c r="B63" s="139" t="s">
        <v>117</v>
      </c>
      <c r="C63" s="139"/>
      <c r="D63" s="44"/>
      <c r="E63" s="74">
        <v>1</v>
      </c>
      <c r="F63" s="70">
        <f t="shared" si="8"/>
        <v>0</v>
      </c>
      <c r="G63" s="70">
        <f t="shared" si="7"/>
        <v>0</v>
      </c>
      <c r="H63" s="70">
        <f t="shared" si="1"/>
        <v>0</v>
      </c>
      <c r="I63" s="47"/>
      <c r="J63" s="42"/>
      <c r="K63" s="52"/>
      <c r="L63" s="53"/>
      <c r="M63" s="53"/>
      <c r="N63" s="53"/>
      <c r="O63" s="73" t="str">
        <f t="shared" si="9"/>
        <v>0</v>
      </c>
      <c r="P63" s="53"/>
      <c r="Q63" s="55"/>
      <c r="R63" s="73">
        <f t="shared" si="10"/>
        <v>0</v>
      </c>
      <c r="S63" s="77" t="str">
        <f t="shared" ca="1" si="11"/>
        <v xml:space="preserve"> </v>
      </c>
    </row>
    <row r="64" spans="1:19" x14ac:dyDescent="0.2">
      <c r="A64" s="43" t="s">
        <v>98</v>
      </c>
      <c r="B64" s="139" t="s">
        <v>117</v>
      </c>
      <c r="C64" s="139"/>
      <c r="D64" s="44"/>
      <c r="E64" s="74">
        <v>1</v>
      </c>
      <c r="F64" s="70">
        <f t="shared" si="8"/>
        <v>0</v>
      </c>
      <c r="G64" s="70">
        <f t="shared" si="7"/>
        <v>0</v>
      </c>
      <c r="H64" s="70">
        <f t="shared" si="1"/>
        <v>0</v>
      </c>
      <c r="I64" s="47"/>
      <c r="J64" s="42"/>
      <c r="K64" s="52"/>
      <c r="L64" s="53"/>
      <c r="M64" s="53"/>
      <c r="N64" s="53"/>
      <c r="O64" s="73" t="str">
        <f t="shared" si="9"/>
        <v>0</v>
      </c>
      <c r="P64" s="53"/>
      <c r="Q64" s="55"/>
      <c r="R64" s="73">
        <f t="shared" si="10"/>
        <v>0</v>
      </c>
      <c r="S64" s="77" t="str">
        <f t="shared" ca="1" si="11"/>
        <v xml:space="preserve"> </v>
      </c>
    </row>
    <row r="65" spans="1:11" ht="39" customHeight="1" x14ac:dyDescent="0.2">
      <c r="A65" s="48" t="s">
        <v>10</v>
      </c>
      <c r="B65" s="140" t="s">
        <v>80</v>
      </c>
      <c r="C65" s="141"/>
      <c r="D65" s="141"/>
      <c r="E65" s="141"/>
      <c r="F65" s="142"/>
      <c r="G65" s="71">
        <f>SUM(G66:G115)</f>
        <v>0</v>
      </c>
      <c r="H65" s="71">
        <f>SUM(H66:H115)</f>
        <v>0</v>
      </c>
      <c r="I65" s="57"/>
      <c r="J65" s="42"/>
      <c r="K65" s="51" t="s">
        <v>173</v>
      </c>
    </row>
    <row r="66" spans="1:11" x14ac:dyDescent="0.2">
      <c r="A66" s="127" t="s">
        <v>55</v>
      </c>
      <c r="B66" s="130" t="s">
        <v>113</v>
      </c>
      <c r="C66" s="47" t="s">
        <v>114</v>
      </c>
      <c r="D66" s="133" t="s">
        <v>5</v>
      </c>
      <c r="E66" s="136"/>
      <c r="F66" s="121" t="str">
        <f>IFERROR(ROUND(AVERAGE(K66:K70),2),"0")</f>
        <v>0</v>
      </c>
      <c r="G66" s="121">
        <f>ROUND(E66*F66,2)</f>
        <v>0</v>
      </c>
      <c r="H66" s="121">
        <f>ROUND(G66*$D$7,2)</f>
        <v>0</v>
      </c>
      <c r="I66" s="124"/>
      <c r="J66" s="58"/>
      <c r="K66" s="53"/>
    </row>
    <row r="67" spans="1:11" x14ac:dyDescent="0.2">
      <c r="A67" s="128"/>
      <c r="B67" s="131"/>
      <c r="C67" s="47" t="s">
        <v>114</v>
      </c>
      <c r="D67" s="134"/>
      <c r="E67" s="137"/>
      <c r="F67" s="122"/>
      <c r="G67" s="122"/>
      <c r="H67" s="122"/>
      <c r="I67" s="125"/>
      <c r="J67" s="58"/>
      <c r="K67" s="53"/>
    </row>
    <row r="68" spans="1:11" x14ac:dyDescent="0.2">
      <c r="A68" s="128"/>
      <c r="B68" s="131"/>
      <c r="C68" s="47" t="s">
        <v>114</v>
      </c>
      <c r="D68" s="134"/>
      <c r="E68" s="137"/>
      <c r="F68" s="122"/>
      <c r="G68" s="122"/>
      <c r="H68" s="122"/>
      <c r="I68" s="125"/>
      <c r="J68" s="58"/>
      <c r="K68" s="53"/>
    </row>
    <row r="69" spans="1:11" x14ac:dyDescent="0.2">
      <c r="A69" s="128"/>
      <c r="B69" s="131"/>
      <c r="C69" s="47" t="s">
        <v>114</v>
      </c>
      <c r="D69" s="134"/>
      <c r="E69" s="137"/>
      <c r="F69" s="122"/>
      <c r="G69" s="122"/>
      <c r="H69" s="122"/>
      <c r="I69" s="125"/>
      <c r="J69" s="58"/>
      <c r="K69" s="53"/>
    </row>
    <row r="70" spans="1:11" x14ac:dyDescent="0.2">
      <c r="A70" s="129"/>
      <c r="B70" s="132"/>
      <c r="C70" s="47" t="s">
        <v>114</v>
      </c>
      <c r="D70" s="135"/>
      <c r="E70" s="138"/>
      <c r="F70" s="123"/>
      <c r="G70" s="123"/>
      <c r="H70" s="123"/>
      <c r="I70" s="126"/>
      <c r="J70" s="58"/>
      <c r="K70" s="53"/>
    </row>
    <row r="71" spans="1:11" x14ac:dyDescent="0.2">
      <c r="A71" s="127" t="s">
        <v>56</v>
      </c>
      <c r="B71" s="130" t="s">
        <v>113</v>
      </c>
      <c r="C71" s="47" t="s">
        <v>114</v>
      </c>
      <c r="D71" s="133" t="s">
        <v>5</v>
      </c>
      <c r="E71" s="136"/>
      <c r="F71" s="121" t="str">
        <f t="shared" ref="F71" si="15">IFERROR(ROUND(AVERAGE(K71:K75),2),"0")</f>
        <v>0</v>
      </c>
      <c r="G71" s="121">
        <f>ROUND(E71*F71,2)</f>
        <v>0</v>
      </c>
      <c r="H71" s="121">
        <f>ROUND(G71*$D$7,2)</f>
        <v>0</v>
      </c>
      <c r="I71" s="124"/>
      <c r="J71" s="58"/>
      <c r="K71" s="53"/>
    </row>
    <row r="72" spans="1:11" x14ac:dyDescent="0.2">
      <c r="A72" s="128"/>
      <c r="B72" s="131"/>
      <c r="C72" s="47" t="s">
        <v>114</v>
      </c>
      <c r="D72" s="134"/>
      <c r="E72" s="137"/>
      <c r="F72" s="122"/>
      <c r="G72" s="122"/>
      <c r="H72" s="122"/>
      <c r="I72" s="125"/>
      <c r="J72" s="58"/>
      <c r="K72" s="53"/>
    </row>
    <row r="73" spans="1:11" x14ac:dyDescent="0.2">
      <c r="A73" s="128"/>
      <c r="B73" s="131"/>
      <c r="C73" s="47" t="s">
        <v>114</v>
      </c>
      <c r="D73" s="134"/>
      <c r="E73" s="137"/>
      <c r="F73" s="122"/>
      <c r="G73" s="122"/>
      <c r="H73" s="122"/>
      <c r="I73" s="125"/>
      <c r="J73" s="58"/>
      <c r="K73" s="53"/>
    </row>
    <row r="74" spans="1:11" x14ac:dyDescent="0.2">
      <c r="A74" s="128"/>
      <c r="B74" s="131"/>
      <c r="C74" s="47" t="s">
        <v>114</v>
      </c>
      <c r="D74" s="134"/>
      <c r="E74" s="137"/>
      <c r="F74" s="122"/>
      <c r="G74" s="122"/>
      <c r="H74" s="122"/>
      <c r="I74" s="125"/>
      <c r="J74" s="58"/>
      <c r="K74" s="53"/>
    </row>
    <row r="75" spans="1:11" x14ac:dyDescent="0.2">
      <c r="A75" s="129"/>
      <c r="B75" s="132"/>
      <c r="C75" s="47" t="s">
        <v>114</v>
      </c>
      <c r="D75" s="135"/>
      <c r="E75" s="138"/>
      <c r="F75" s="123"/>
      <c r="G75" s="123"/>
      <c r="H75" s="123"/>
      <c r="I75" s="126"/>
      <c r="J75" s="58"/>
      <c r="K75" s="53"/>
    </row>
    <row r="76" spans="1:11" x14ac:dyDescent="0.2">
      <c r="A76" s="127" t="s">
        <v>57</v>
      </c>
      <c r="B76" s="130" t="s">
        <v>113</v>
      </c>
      <c r="C76" s="47" t="s">
        <v>114</v>
      </c>
      <c r="D76" s="133" t="s">
        <v>5</v>
      </c>
      <c r="E76" s="136"/>
      <c r="F76" s="121" t="str">
        <f t="shared" ref="F76" si="16">IFERROR(ROUND(AVERAGE(K76:K80),2),"0")</f>
        <v>0</v>
      </c>
      <c r="G76" s="121">
        <f>ROUND(E76*F76,2)</f>
        <v>0</v>
      </c>
      <c r="H76" s="121">
        <f>ROUND(G76*$D$7,2)</f>
        <v>0</v>
      </c>
      <c r="I76" s="124"/>
      <c r="J76" s="58"/>
      <c r="K76" s="53"/>
    </row>
    <row r="77" spans="1:11" x14ac:dyDescent="0.2">
      <c r="A77" s="128"/>
      <c r="B77" s="131"/>
      <c r="C77" s="47" t="s">
        <v>114</v>
      </c>
      <c r="D77" s="134"/>
      <c r="E77" s="137"/>
      <c r="F77" s="122"/>
      <c r="G77" s="122"/>
      <c r="H77" s="122"/>
      <c r="I77" s="125"/>
      <c r="J77" s="58"/>
      <c r="K77" s="53"/>
    </row>
    <row r="78" spans="1:11" x14ac:dyDescent="0.2">
      <c r="A78" s="128"/>
      <c r="B78" s="131"/>
      <c r="C78" s="47" t="s">
        <v>114</v>
      </c>
      <c r="D78" s="134"/>
      <c r="E78" s="137"/>
      <c r="F78" s="122"/>
      <c r="G78" s="122"/>
      <c r="H78" s="122"/>
      <c r="I78" s="125"/>
      <c r="J78" s="58"/>
      <c r="K78" s="53"/>
    </row>
    <row r="79" spans="1:11" x14ac:dyDescent="0.2">
      <c r="A79" s="128"/>
      <c r="B79" s="131"/>
      <c r="C79" s="47" t="s">
        <v>114</v>
      </c>
      <c r="D79" s="134"/>
      <c r="E79" s="137"/>
      <c r="F79" s="122"/>
      <c r="G79" s="122"/>
      <c r="H79" s="122"/>
      <c r="I79" s="125"/>
      <c r="J79" s="58"/>
      <c r="K79" s="53"/>
    </row>
    <row r="80" spans="1:11" x14ac:dyDescent="0.2">
      <c r="A80" s="129"/>
      <c r="B80" s="132"/>
      <c r="C80" s="47" t="s">
        <v>114</v>
      </c>
      <c r="D80" s="135"/>
      <c r="E80" s="138"/>
      <c r="F80" s="123"/>
      <c r="G80" s="123"/>
      <c r="H80" s="123"/>
      <c r="I80" s="126"/>
      <c r="J80" s="58"/>
      <c r="K80" s="53"/>
    </row>
    <row r="81" spans="1:11" x14ac:dyDescent="0.2">
      <c r="A81" s="127" t="s">
        <v>58</v>
      </c>
      <c r="B81" s="130" t="s">
        <v>113</v>
      </c>
      <c r="C81" s="47" t="s">
        <v>114</v>
      </c>
      <c r="D81" s="133" t="s">
        <v>5</v>
      </c>
      <c r="E81" s="136"/>
      <c r="F81" s="121" t="str">
        <f t="shared" ref="F81" si="17">IFERROR(ROUND(AVERAGE(K81:K85),2),"0")</f>
        <v>0</v>
      </c>
      <c r="G81" s="121">
        <f>ROUND(E81*F81,2)</f>
        <v>0</v>
      </c>
      <c r="H81" s="121">
        <f>ROUND(G81*$D$7,2)</f>
        <v>0</v>
      </c>
      <c r="I81" s="124"/>
      <c r="J81" s="58"/>
      <c r="K81" s="53"/>
    </row>
    <row r="82" spans="1:11" x14ac:dyDescent="0.2">
      <c r="A82" s="128"/>
      <c r="B82" s="131"/>
      <c r="C82" s="47" t="s">
        <v>114</v>
      </c>
      <c r="D82" s="134"/>
      <c r="E82" s="137"/>
      <c r="F82" s="122"/>
      <c r="G82" s="122"/>
      <c r="H82" s="122"/>
      <c r="I82" s="125"/>
      <c r="J82" s="58"/>
      <c r="K82" s="53"/>
    </row>
    <row r="83" spans="1:11" x14ac:dyDescent="0.2">
      <c r="A83" s="128"/>
      <c r="B83" s="131"/>
      <c r="C83" s="47" t="s">
        <v>114</v>
      </c>
      <c r="D83" s="134"/>
      <c r="E83" s="137"/>
      <c r="F83" s="122"/>
      <c r="G83" s="122"/>
      <c r="H83" s="122"/>
      <c r="I83" s="125"/>
      <c r="J83" s="58"/>
      <c r="K83" s="53"/>
    </row>
    <row r="84" spans="1:11" x14ac:dyDescent="0.2">
      <c r="A84" s="128"/>
      <c r="B84" s="131"/>
      <c r="C84" s="47" t="s">
        <v>114</v>
      </c>
      <c r="D84" s="134"/>
      <c r="E84" s="137"/>
      <c r="F84" s="122"/>
      <c r="G84" s="122"/>
      <c r="H84" s="122"/>
      <c r="I84" s="125"/>
      <c r="J84" s="58"/>
      <c r="K84" s="53"/>
    </row>
    <row r="85" spans="1:11" x14ac:dyDescent="0.2">
      <c r="A85" s="129"/>
      <c r="B85" s="132"/>
      <c r="C85" s="47" t="s">
        <v>114</v>
      </c>
      <c r="D85" s="135"/>
      <c r="E85" s="138"/>
      <c r="F85" s="123"/>
      <c r="G85" s="123"/>
      <c r="H85" s="123"/>
      <c r="I85" s="126"/>
      <c r="J85" s="58"/>
      <c r="K85" s="53"/>
    </row>
    <row r="86" spans="1:11" x14ac:dyDescent="0.2">
      <c r="A86" s="127" t="s">
        <v>59</v>
      </c>
      <c r="B86" s="130" t="s">
        <v>113</v>
      </c>
      <c r="C86" s="47" t="s">
        <v>114</v>
      </c>
      <c r="D86" s="133" t="s">
        <v>5</v>
      </c>
      <c r="E86" s="136"/>
      <c r="F86" s="121" t="str">
        <f t="shared" ref="F86" si="18">IFERROR(ROUND(AVERAGE(K86:K90),2),"0")</f>
        <v>0</v>
      </c>
      <c r="G86" s="121">
        <f>ROUND(E86*F86,2)</f>
        <v>0</v>
      </c>
      <c r="H86" s="121">
        <f>ROUND(G86*$D$7,2)</f>
        <v>0</v>
      </c>
      <c r="I86" s="124"/>
      <c r="J86" s="58"/>
      <c r="K86" s="53"/>
    </row>
    <row r="87" spans="1:11" x14ac:dyDescent="0.2">
      <c r="A87" s="128"/>
      <c r="B87" s="131"/>
      <c r="C87" s="47" t="s">
        <v>114</v>
      </c>
      <c r="D87" s="134"/>
      <c r="E87" s="137"/>
      <c r="F87" s="122"/>
      <c r="G87" s="122"/>
      <c r="H87" s="122"/>
      <c r="I87" s="125"/>
      <c r="J87" s="58"/>
      <c r="K87" s="53"/>
    </row>
    <row r="88" spans="1:11" x14ac:dyDescent="0.2">
      <c r="A88" s="128"/>
      <c r="B88" s="131"/>
      <c r="C88" s="47" t="s">
        <v>114</v>
      </c>
      <c r="D88" s="134"/>
      <c r="E88" s="137"/>
      <c r="F88" s="122"/>
      <c r="G88" s="122"/>
      <c r="H88" s="122"/>
      <c r="I88" s="125"/>
      <c r="J88" s="58"/>
      <c r="K88" s="53"/>
    </row>
    <row r="89" spans="1:11" x14ac:dyDescent="0.2">
      <c r="A89" s="128"/>
      <c r="B89" s="131"/>
      <c r="C89" s="47" t="s">
        <v>114</v>
      </c>
      <c r="D89" s="134"/>
      <c r="E89" s="137"/>
      <c r="F89" s="122"/>
      <c r="G89" s="122"/>
      <c r="H89" s="122"/>
      <c r="I89" s="125"/>
      <c r="J89" s="58"/>
      <c r="K89" s="53"/>
    </row>
    <row r="90" spans="1:11" x14ac:dyDescent="0.2">
      <c r="A90" s="129"/>
      <c r="B90" s="132"/>
      <c r="C90" s="47" t="s">
        <v>114</v>
      </c>
      <c r="D90" s="135"/>
      <c r="E90" s="138"/>
      <c r="F90" s="123"/>
      <c r="G90" s="123"/>
      <c r="H90" s="123"/>
      <c r="I90" s="126"/>
      <c r="J90" s="58"/>
      <c r="K90" s="53"/>
    </row>
    <row r="91" spans="1:11" x14ac:dyDescent="0.2">
      <c r="A91" s="127" t="s">
        <v>60</v>
      </c>
      <c r="B91" s="130" t="s">
        <v>113</v>
      </c>
      <c r="C91" s="47" t="s">
        <v>114</v>
      </c>
      <c r="D91" s="133" t="s">
        <v>5</v>
      </c>
      <c r="E91" s="136"/>
      <c r="F91" s="121" t="str">
        <f t="shared" ref="F91" si="19">IFERROR(ROUND(AVERAGE(K91:K95),2),"0")</f>
        <v>0</v>
      </c>
      <c r="G91" s="121">
        <f>ROUND(E91*F91,2)</f>
        <v>0</v>
      </c>
      <c r="H91" s="121">
        <f>ROUND(G91*$D$7,2)</f>
        <v>0</v>
      </c>
      <c r="I91" s="124"/>
      <c r="J91" s="58"/>
      <c r="K91" s="53"/>
    </row>
    <row r="92" spans="1:11" x14ac:dyDescent="0.2">
      <c r="A92" s="128"/>
      <c r="B92" s="131"/>
      <c r="C92" s="47" t="s">
        <v>114</v>
      </c>
      <c r="D92" s="134"/>
      <c r="E92" s="137"/>
      <c r="F92" s="122"/>
      <c r="G92" s="122"/>
      <c r="H92" s="122"/>
      <c r="I92" s="125"/>
      <c r="J92" s="58"/>
      <c r="K92" s="53"/>
    </row>
    <row r="93" spans="1:11" x14ac:dyDescent="0.2">
      <c r="A93" s="128"/>
      <c r="B93" s="131"/>
      <c r="C93" s="47" t="s">
        <v>114</v>
      </c>
      <c r="D93" s="134"/>
      <c r="E93" s="137"/>
      <c r="F93" s="122"/>
      <c r="G93" s="122"/>
      <c r="H93" s="122"/>
      <c r="I93" s="125"/>
      <c r="J93" s="58"/>
      <c r="K93" s="53"/>
    </row>
    <row r="94" spans="1:11" x14ac:dyDescent="0.2">
      <c r="A94" s="128"/>
      <c r="B94" s="131"/>
      <c r="C94" s="47" t="s">
        <v>114</v>
      </c>
      <c r="D94" s="134"/>
      <c r="E94" s="137"/>
      <c r="F94" s="122"/>
      <c r="G94" s="122"/>
      <c r="H94" s="122"/>
      <c r="I94" s="125"/>
      <c r="J94" s="58"/>
      <c r="K94" s="53"/>
    </row>
    <row r="95" spans="1:11" x14ac:dyDescent="0.2">
      <c r="A95" s="129"/>
      <c r="B95" s="132"/>
      <c r="C95" s="47" t="s">
        <v>114</v>
      </c>
      <c r="D95" s="135"/>
      <c r="E95" s="138"/>
      <c r="F95" s="123"/>
      <c r="G95" s="123"/>
      <c r="H95" s="123"/>
      <c r="I95" s="126"/>
      <c r="J95" s="58"/>
      <c r="K95" s="53"/>
    </row>
    <row r="96" spans="1:11" x14ac:dyDescent="0.2">
      <c r="A96" s="127" t="s">
        <v>61</v>
      </c>
      <c r="B96" s="130" t="s">
        <v>113</v>
      </c>
      <c r="C96" s="47" t="s">
        <v>114</v>
      </c>
      <c r="D96" s="133" t="s">
        <v>5</v>
      </c>
      <c r="E96" s="136"/>
      <c r="F96" s="121" t="str">
        <f t="shared" ref="F96" si="20">IFERROR(ROUND(AVERAGE(K96:K100),2),"0")</f>
        <v>0</v>
      </c>
      <c r="G96" s="121">
        <f>ROUND(E96*F96,2)</f>
        <v>0</v>
      </c>
      <c r="H96" s="121">
        <f>ROUND(G96*$D$7,2)</f>
        <v>0</v>
      </c>
      <c r="I96" s="124"/>
      <c r="J96" s="58"/>
      <c r="K96" s="53"/>
    </row>
    <row r="97" spans="1:11" x14ac:dyDescent="0.2">
      <c r="A97" s="128"/>
      <c r="B97" s="131"/>
      <c r="C97" s="47" t="s">
        <v>114</v>
      </c>
      <c r="D97" s="134"/>
      <c r="E97" s="137"/>
      <c r="F97" s="122"/>
      <c r="G97" s="122"/>
      <c r="H97" s="122"/>
      <c r="I97" s="125"/>
      <c r="J97" s="58"/>
      <c r="K97" s="53"/>
    </row>
    <row r="98" spans="1:11" x14ac:dyDescent="0.2">
      <c r="A98" s="128"/>
      <c r="B98" s="131"/>
      <c r="C98" s="47" t="s">
        <v>114</v>
      </c>
      <c r="D98" s="134"/>
      <c r="E98" s="137"/>
      <c r="F98" s="122"/>
      <c r="G98" s="122"/>
      <c r="H98" s="122"/>
      <c r="I98" s="125"/>
      <c r="J98" s="58"/>
      <c r="K98" s="53"/>
    </row>
    <row r="99" spans="1:11" x14ac:dyDescent="0.2">
      <c r="A99" s="128"/>
      <c r="B99" s="131"/>
      <c r="C99" s="47" t="s">
        <v>114</v>
      </c>
      <c r="D99" s="134"/>
      <c r="E99" s="137"/>
      <c r="F99" s="122"/>
      <c r="G99" s="122"/>
      <c r="H99" s="122"/>
      <c r="I99" s="125"/>
      <c r="J99" s="58"/>
      <c r="K99" s="53"/>
    </row>
    <row r="100" spans="1:11" x14ac:dyDescent="0.2">
      <c r="A100" s="129"/>
      <c r="B100" s="132"/>
      <c r="C100" s="47" t="s">
        <v>114</v>
      </c>
      <c r="D100" s="135"/>
      <c r="E100" s="138"/>
      <c r="F100" s="123"/>
      <c r="G100" s="123"/>
      <c r="H100" s="123"/>
      <c r="I100" s="126"/>
      <c r="J100" s="58"/>
      <c r="K100" s="53"/>
    </row>
    <row r="101" spans="1:11" x14ac:dyDescent="0.2">
      <c r="A101" s="127" t="s">
        <v>62</v>
      </c>
      <c r="B101" s="130" t="s">
        <v>113</v>
      </c>
      <c r="C101" s="47" t="s">
        <v>114</v>
      </c>
      <c r="D101" s="133" t="s">
        <v>5</v>
      </c>
      <c r="E101" s="136"/>
      <c r="F101" s="121" t="str">
        <f t="shared" ref="F101" si="21">IFERROR(ROUND(AVERAGE(K101:K105),2),"0")</f>
        <v>0</v>
      </c>
      <c r="G101" s="121">
        <f>ROUND(E101*F101,2)</f>
        <v>0</v>
      </c>
      <c r="H101" s="121">
        <f>ROUND(G101*$D$7,2)</f>
        <v>0</v>
      </c>
      <c r="I101" s="124"/>
      <c r="J101" s="58"/>
      <c r="K101" s="53"/>
    </row>
    <row r="102" spans="1:11" x14ac:dyDescent="0.2">
      <c r="A102" s="128"/>
      <c r="B102" s="131"/>
      <c r="C102" s="47" t="s">
        <v>114</v>
      </c>
      <c r="D102" s="134"/>
      <c r="E102" s="137"/>
      <c r="F102" s="122"/>
      <c r="G102" s="122"/>
      <c r="H102" s="122"/>
      <c r="I102" s="125"/>
      <c r="J102" s="58"/>
      <c r="K102" s="53"/>
    </row>
    <row r="103" spans="1:11" x14ac:dyDescent="0.2">
      <c r="A103" s="128"/>
      <c r="B103" s="131"/>
      <c r="C103" s="47" t="s">
        <v>114</v>
      </c>
      <c r="D103" s="134"/>
      <c r="E103" s="137"/>
      <c r="F103" s="122"/>
      <c r="G103" s="122"/>
      <c r="H103" s="122"/>
      <c r="I103" s="125"/>
      <c r="J103" s="58"/>
      <c r="K103" s="53"/>
    </row>
    <row r="104" spans="1:11" x14ac:dyDescent="0.2">
      <c r="A104" s="128"/>
      <c r="B104" s="131"/>
      <c r="C104" s="47" t="s">
        <v>114</v>
      </c>
      <c r="D104" s="134"/>
      <c r="E104" s="137"/>
      <c r="F104" s="122"/>
      <c r="G104" s="122"/>
      <c r="H104" s="122"/>
      <c r="I104" s="125"/>
      <c r="J104" s="58"/>
      <c r="K104" s="53"/>
    </row>
    <row r="105" spans="1:11" x14ac:dyDescent="0.2">
      <c r="A105" s="129"/>
      <c r="B105" s="132"/>
      <c r="C105" s="47" t="s">
        <v>114</v>
      </c>
      <c r="D105" s="135"/>
      <c r="E105" s="138"/>
      <c r="F105" s="123"/>
      <c r="G105" s="123"/>
      <c r="H105" s="123"/>
      <c r="I105" s="126"/>
      <c r="J105" s="58"/>
      <c r="K105" s="53"/>
    </row>
    <row r="106" spans="1:11" x14ac:dyDescent="0.2">
      <c r="A106" s="127" t="s">
        <v>63</v>
      </c>
      <c r="B106" s="130" t="s">
        <v>113</v>
      </c>
      <c r="C106" s="47" t="s">
        <v>114</v>
      </c>
      <c r="D106" s="133" t="s">
        <v>5</v>
      </c>
      <c r="E106" s="136"/>
      <c r="F106" s="121" t="str">
        <f t="shared" ref="F106" si="22">IFERROR(ROUND(AVERAGE(K106:K110),2),"0")</f>
        <v>0</v>
      </c>
      <c r="G106" s="121">
        <f>ROUND(E106*F106,2)</f>
        <v>0</v>
      </c>
      <c r="H106" s="121">
        <f>ROUND(G106*$D$7,2)</f>
        <v>0</v>
      </c>
      <c r="I106" s="124"/>
      <c r="J106" s="58"/>
      <c r="K106" s="53"/>
    </row>
    <row r="107" spans="1:11" x14ac:dyDescent="0.2">
      <c r="A107" s="128"/>
      <c r="B107" s="131"/>
      <c r="C107" s="47" t="s">
        <v>114</v>
      </c>
      <c r="D107" s="134"/>
      <c r="E107" s="137"/>
      <c r="F107" s="122"/>
      <c r="G107" s="122"/>
      <c r="H107" s="122"/>
      <c r="I107" s="125"/>
      <c r="J107" s="58"/>
      <c r="K107" s="53"/>
    </row>
    <row r="108" spans="1:11" x14ac:dyDescent="0.2">
      <c r="A108" s="128"/>
      <c r="B108" s="131"/>
      <c r="C108" s="47" t="s">
        <v>114</v>
      </c>
      <c r="D108" s="134"/>
      <c r="E108" s="137"/>
      <c r="F108" s="122"/>
      <c r="G108" s="122"/>
      <c r="H108" s="122"/>
      <c r="I108" s="125"/>
      <c r="J108" s="58"/>
      <c r="K108" s="53"/>
    </row>
    <row r="109" spans="1:11" x14ac:dyDescent="0.2">
      <c r="A109" s="128"/>
      <c r="B109" s="131"/>
      <c r="C109" s="47" t="s">
        <v>114</v>
      </c>
      <c r="D109" s="134"/>
      <c r="E109" s="137"/>
      <c r="F109" s="122"/>
      <c r="G109" s="122"/>
      <c r="H109" s="122"/>
      <c r="I109" s="125"/>
      <c r="J109" s="58"/>
      <c r="K109" s="53"/>
    </row>
    <row r="110" spans="1:11" x14ac:dyDescent="0.2">
      <c r="A110" s="129"/>
      <c r="B110" s="132"/>
      <c r="C110" s="47" t="s">
        <v>114</v>
      </c>
      <c r="D110" s="135"/>
      <c r="E110" s="138"/>
      <c r="F110" s="123"/>
      <c r="G110" s="123"/>
      <c r="H110" s="123"/>
      <c r="I110" s="126"/>
      <c r="J110" s="58"/>
      <c r="K110" s="53"/>
    </row>
    <row r="111" spans="1:11" x14ac:dyDescent="0.2">
      <c r="A111" s="127" t="s">
        <v>64</v>
      </c>
      <c r="B111" s="130" t="s">
        <v>113</v>
      </c>
      <c r="C111" s="47" t="s">
        <v>114</v>
      </c>
      <c r="D111" s="133" t="s">
        <v>5</v>
      </c>
      <c r="E111" s="136"/>
      <c r="F111" s="121" t="str">
        <f t="shared" ref="F111" si="23">IFERROR(ROUND(AVERAGE(K111:K115),2),"0")</f>
        <v>0</v>
      </c>
      <c r="G111" s="121">
        <f>ROUND(E111*F111,2)</f>
        <v>0</v>
      </c>
      <c r="H111" s="121">
        <f>ROUND(G111*$D$7,2)</f>
        <v>0</v>
      </c>
      <c r="I111" s="124"/>
      <c r="J111" s="58"/>
      <c r="K111" s="53"/>
    </row>
    <row r="112" spans="1:11" x14ac:dyDescent="0.2">
      <c r="A112" s="128"/>
      <c r="B112" s="131"/>
      <c r="C112" s="47" t="s">
        <v>114</v>
      </c>
      <c r="D112" s="134"/>
      <c r="E112" s="137"/>
      <c r="F112" s="122"/>
      <c r="G112" s="122"/>
      <c r="H112" s="122"/>
      <c r="I112" s="125"/>
      <c r="J112" s="58"/>
      <c r="K112" s="53"/>
    </row>
    <row r="113" spans="1:11" x14ac:dyDescent="0.2">
      <c r="A113" s="128"/>
      <c r="B113" s="131"/>
      <c r="C113" s="47" t="s">
        <v>114</v>
      </c>
      <c r="D113" s="134"/>
      <c r="E113" s="137"/>
      <c r="F113" s="122"/>
      <c r="G113" s="122"/>
      <c r="H113" s="122"/>
      <c r="I113" s="125"/>
      <c r="J113" s="58"/>
      <c r="K113" s="53"/>
    </row>
    <row r="114" spans="1:11" x14ac:dyDescent="0.2">
      <c r="A114" s="128"/>
      <c r="B114" s="131"/>
      <c r="C114" s="47" t="s">
        <v>114</v>
      </c>
      <c r="D114" s="134"/>
      <c r="E114" s="137"/>
      <c r="F114" s="122"/>
      <c r="G114" s="122"/>
      <c r="H114" s="122"/>
      <c r="I114" s="125"/>
      <c r="J114" s="58"/>
      <c r="K114" s="53"/>
    </row>
    <row r="115" spans="1:11" x14ac:dyDescent="0.2">
      <c r="A115" s="129"/>
      <c r="B115" s="132"/>
      <c r="C115" s="47" t="s">
        <v>114</v>
      </c>
      <c r="D115" s="135"/>
      <c r="E115" s="138"/>
      <c r="F115" s="123"/>
      <c r="G115" s="123"/>
      <c r="H115" s="123"/>
      <c r="I115" s="126"/>
      <c r="J115" s="58"/>
      <c r="K115" s="53"/>
    </row>
    <row r="116" spans="1:11" ht="12.75" customHeight="1" x14ac:dyDescent="0.2">
      <c r="A116" s="48" t="s">
        <v>65</v>
      </c>
      <c r="B116" s="140" t="s">
        <v>81</v>
      </c>
      <c r="C116" s="141"/>
      <c r="D116" s="141"/>
      <c r="E116" s="141"/>
      <c r="F116" s="142"/>
      <c r="G116" s="71">
        <f>SUM(G117,G124,G131,G138,G145,G152,G159,G166,G173,G180)</f>
        <v>0</v>
      </c>
      <c r="H116" s="71">
        <f>SUM(H117,H124,H131,H138,H145,H152,H159,H166,H173,H180)</f>
        <v>0</v>
      </c>
      <c r="I116" s="57"/>
      <c r="J116" s="42"/>
    </row>
    <row r="117" spans="1:11" x14ac:dyDescent="0.2">
      <c r="A117" s="118" t="s">
        <v>66</v>
      </c>
      <c r="B117" s="115" t="s">
        <v>145</v>
      </c>
      <c r="C117" s="59" t="s">
        <v>146</v>
      </c>
      <c r="D117" s="60"/>
      <c r="E117" s="61"/>
      <c r="F117" s="54"/>
      <c r="G117" s="72">
        <f>SUM(G118:G123)</f>
        <v>0</v>
      </c>
      <c r="H117" s="72">
        <f>ROUND(G117*$D$7,2)</f>
        <v>0</v>
      </c>
      <c r="I117" s="115"/>
    </row>
    <row r="118" spans="1:11" x14ac:dyDescent="0.2">
      <c r="A118" s="119"/>
      <c r="B118" s="116"/>
      <c r="C118" s="62" t="s">
        <v>147</v>
      </c>
      <c r="D118" s="63"/>
      <c r="E118" s="64"/>
      <c r="F118" s="53"/>
      <c r="G118" s="73">
        <f t="shared" ref="G118:G123" si="24">ROUND(E118*F118,2)</f>
        <v>0</v>
      </c>
      <c r="H118" s="65"/>
      <c r="I118" s="116"/>
    </row>
    <row r="119" spans="1:11" ht="13.5" customHeight="1" x14ac:dyDescent="0.2">
      <c r="A119" s="119"/>
      <c r="B119" s="116"/>
      <c r="C119" s="62" t="s">
        <v>148</v>
      </c>
      <c r="D119" s="63"/>
      <c r="E119" s="64"/>
      <c r="F119" s="53"/>
      <c r="G119" s="73">
        <f t="shared" si="24"/>
        <v>0</v>
      </c>
      <c r="H119" s="65"/>
      <c r="I119" s="116"/>
    </row>
    <row r="120" spans="1:11" x14ac:dyDescent="0.2">
      <c r="A120" s="119"/>
      <c r="B120" s="116"/>
      <c r="C120" s="62" t="s">
        <v>149</v>
      </c>
      <c r="D120" s="63"/>
      <c r="E120" s="64"/>
      <c r="F120" s="53"/>
      <c r="G120" s="73">
        <f t="shared" si="24"/>
        <v>0</v>
      </c>
      <c r="H120" s="65"/>
      <c r="I120" s="116"/>
    </row>
    <row r="121" spans="1:11" x14ac:dyDescent="0.2">
      <c r="A121" s="119"/>
      <c r="B121" s="116"/>
      <c r="C121" s="62" t="s">
        <v>150</v>
      </c>
      <c r="D121" s="63"/>
      <c r="E121" s="64"/>
      <c r="F121" s="53"/>
      <c r="G121" s="73">
        <f t="shared" si="24"/>
        <v>0</v>
      </c>
      <c r="H121" s="65"/>
      <c r="I121" s="116"/>
    </row>
    <row r="122" spans="1:11" x14ac:dyDescent="0.2">
      <c r="A122" s="119"/>
      <c r="B122" s="116"/>
      <c r="C122" s="65" t="s">
        <v>151</v>
      </c>
      <c r="D122" s="63"/>
      <c r="E122" s="64"/>
      <c r="F122" s="53"/>
      <c r="G122" s="73">
        <f t="shared" si="24"/>
        <v>0</v>
      </c>
      <c r="H122" s="65"/>
      <c r="I122" s="116"/>
    </row>
    <row r="123" spans="1:11" x14ac:dyDescent="0.2">
      <c r="A123" s="120"/>
      <c r="B123" s="117"/>
      <c r="C123" s="65" t="s">
        <v>151</v>
      </c>
      <c r="D123" s="63"/>
      <c r="E123" s="64"/>
      <c r="F123" s="53"/>
      <c r="G123" s="73">
        <f t="shared" si="24"/>
        <v>0</v>
      </c>
      <c r="H123" s="65"/>
      <c r="I123" s="117"/>
    </row>
    <row r="124" spans="1:11" ht="12.75" customHeight="1" x14ac:dyDescent="0.2">
      <c r="A124" s="118" t="s">
        <v>67</v>
      </c>
      <c r="B124" s="115" t="s">
        <v>145</v>
      </c>
      <c r="C124" s="59" t="s">
        <v>146</v>
      </c>
      <c r="D124" s="60"/>
      <c r="E124" s="61"/>
      <c r="F124" s="54"/>
      <c r="G124" s="72">
        <f>SUM(G125:G130)</f>
        <v>0</v>
      </c>
      <c r="H124" s="72">
        <f>ROUND(G124*$D$7,2)</f>
        <v>0</v>
      </c>
      <c r="I124" s="115"/>
    </row>
    <row r="125" spans="1:11" x14ac:dyDescent="0.2">
      <c r="A125" s="119"/>
      <c r="B125" s="116"/>
      <c r="C125" s="62" t="s">
        <v>147</v>
      </c>
      <c r="D125" s="63"/>
      <c r="E125" s="64"/>
      <c r="F125" s="53"/>
      <c r="G125" s="73">
        <f t="shared" ref="G125:G130" si="25">ROUND(E125*F125,2)</f>
        <v>0</v>
      </c>
      <c r="H125" s="65"/>
      <c r="I125" s="116"/>
    </row>
    <row r="126" spans="1:11" x14ac:dyDescent="0.2">
      <c r="A126" s="119"/>
      <c r="B126" s="116"/>
      <c r="C126" s="62" t="s">
        <v>148</v>
      </c>
      <c r="D126" s="63"/>
      <c r="E126" s="64"/>
      <c r="F126" s="53"/>
      <c r="G126" s="73">
        <f t="shared" si="25"/>
        <v>0</v>
      </c>
      <c r="H126" s="65"/>
      <c r="I126" s="116"/>
    </row>
    <row r="127" spans="1:11" x14ac:dyDescent="0.2">
      <c r="A127" s="119"/>
      <c r="B127" s="116"/>
      <c r="C127" s="62" t="s">
        <v>149</v>
      </c>
      <c r="D127" s="63"/>
      <c r="E127" s="64"/>
      <c r="F127" s="53"/>
      <c r="G127" s="73">
        <f t="shared" si="25"/>
        <v>0</v>
      </c>
      <c r="H127" s="65"/>
      <c r="I127" s="116"/>
    </row>
    <row r="128" spans="1:11" x14ac:dyDescent="0.2">
      <c r="A128" s="119"/>
      <c r="B128" s="116"/>
      <c r="C128" s="62" t="s">
        <v>150</v>
      </c>
      <c r="D128" s="63"/>
      <c r="E128" s="64"/>
      <c r="F128" s="53"/>
      <c r="G128" s="73">
        <f t="shared" si="25"/>
        <v>0</v>
      </c>
      <c r="H128" s="65"/>
      <c r="I128" s="116"/>
    </row>
    <row r="129" spans="1:9" x14ac:dyDescent="0.2">
      <c r="A129" s="119"/>
      <c r="B129" s="116"/>
      <c r="C129" s="65" t="s">
        <v>151</v>
      </c>
      <c r="D129" s="63"/>
      <c r="E129" s="64"/>
      <c r="F129" s="53"/>
      <c r="G129" s="73">
        <f t="shared" si="25"/>
        <v>0</v>
      </c>
      <c r="H129" s="65"/>
      <c r="I129" s="116"/>
    </row>
    <row r="130" spans="1:9" x14ac:dyDescent="0.2">
      <c r="A130" s="120"/>
      <c r="B130" s="117"/>
      <c r="C130" s="65" t="s">
        <v>151</v>
      </c>
      <c r="D130" s="63"/>
      <c r="E130" s="64"/>
      <c r="F130" s="53"/>
      <c r="G130" s="73">
        <f t="shared" si="25"/>
        <v>0</v>
      </c>
      <c r="H130" s="65"/>
      <c r="I130" s="117"/>
    </row>
    <row r="131" spans="1:9" ht="12.75" customHeight="1" x14ac:dyDescent="0.2">
      <c r="A131" s="118" t="s">
        <v>68</v>
      </c>
      <c r="B131" s="115" t="s">
        <v>145</v>
      </c>
      <c r="C131" s="59" t="s">
        <v>146</v>
      </c>
      <c r="D131" s="60"/>
      <c r="E131" s="61"/>
      <c r="F131" s="54"/>
      <c r="G131" s="72">
        <f>SUM(G132:G137)</f>
        <v>0</v>
      </c>
      <c r="H131" s="72">
        <f>ROUND(G131*$D$7,2)</f>
        <v>0</v>
      </c>
      <c r="I131" s="115"/>
    </row>
    <row r="132" spans="1:9" x14ac:dyDescent="0.2">
      <c r="A132" s="119"/>
      <c r="B132" s="116"/>
      <c r="C132" s="62" t="s">
        <v>147</v>
      </c>
      <c r="D132" s="63"/>
      <c r="E132" s="64"/>
      <c r="F132" s="53"/>
      <c r="G132" s="73">
        <f t="shared" ref="G132:G137" si="26">ROUND(E132*F132,2)</f>
        <v>0</v>
      </c>
      <c r="H132" s="65"/>
      <c r="I132" s="116"/>
    </row>
    <row r="133" spans="1:9" x14ac:dyDescent="0.2">
      <c r="A133" s="119"/>
      <c r="B133" s="116"/>
      <c r="C133" s="62" t="s">
        <v>148</v>
      </c>
      <c r="D133" s="63"/>
      <c r="E133" s="64"/>
      <c r="F133" s="53"/>
      <c r="G133" s="73">
        <f t="shared" si="26"/>
        <v>0</v>
      </c>
      <c r="H133" s="65"/>
      <c r="I133" s="116"/>
    </row>
    <row r="134" spans="1:9" x14ac:dyDescent="0.2">
      <c r="A134" s="119"/>
      <c r="B134" s="116"/>
      <c r="C134" s="62" t="s">
        <v>149</v>
      </c>
      <c r="D134" s="63"/>
      <c r="E134" s="64"/>
      <c r="F134" s="53"/>
      <c r="G134" s="73">
        <f t="shared" si="26"/>
        <v>0</v>
      </c>
      <c r="H134" s="65"/>
      <c r="I134" s="116"/>
    </row>
    <row r="135" spans="1:9" x14ac:dyDescent="0.2">
      <c r="A135" s="119"/>
      <c r="B135" s="116"/>
      <c r="C135" s="62" t="s">
        <v>150</v>
      </c>
      <c r="D135" s="63"/>
      <c r="E135" s="64"/>
      <c r="F135" s="53"/>
      <c r="G135" s="73">
        <f t="shared" si="26"/>
        <v>0</v>
      </c>
      <c r="H135" s="65"/>
      <c r="I135" s="116"/>
    </row>
    <row r="136" spans="1:9" x14ac:dyDescent="0.2">
      <c r="A136" s="119"/>
      <c r="B136" s="116"/>
      <c r="C136" s="65" t="s">
        <v>151</v>
      </c>
      <c r="D136" s="63"/>
      <c r="E136" s="64"/>
      <c r="F136" s="53"/>
      <c r="G136" s="73">
        <f t="shared" si="26"/>
        <v>0</v>
      </c>
      <c r="H136" s="65"/>
      <c r="I136" s="116"/>
    </row>
    <row r="137" spans="1:9" x14ac:dyDescent="0.2">
      <c r="A137" s="120"/>
      <c r="B137" s="117"/>
      <c r="C137" s="65" t="s">
        <v>151</v>
      </c>
      <c r="D137" s="63"/>
      <c r="E137" s="64"/>
      <c r="F137" s="53"/>
      <c r="G137" s="73">
        <f t="shared" si="26"/>
        <v>0</v>
      </c>
      <c r="H137" s="65"/>
      <c r="I137" s="117"/>
    </row>
    <row r="138" spans="1:9" ht="12.75" customHeight="1" x14ac:dyDescent="0.2">
      <c r="A138" s="118" t="s">
        <v>69</v>
      </c>
      <c r="B138" s="115" t="s">
        <v>145</v>
      </c>
      <c r="C138" s="59" t="s">
        <v>146</v>
      </c>
      <c r="D138" s="60"/>
      <c r="E138" s="61"/>
      <c r="F138" s="54"/>
      <c r="G138" s="72">
        <f>SUM(G139:G144)</f>
        <v>0</v>
      </c>
      <c r="H138" s="72">
        <f>ROUND(G138*$D$7,2)</f>
        <v>0</v>
      </c>
      <c r="I138" s="115"/>
    </row>
    <row r="139" spans="1:9" ht="12.75" customHeight="1" x14ac:dyDescent="0.2">
      <c r="A139" s="119"/>
      <c r="B139" s="116"/>
      <c r="C139" s="62" t="s">
        <v>147</v>
      </c>
      <c r="D139" s="63"/>
      <c r="E139" s="64"/>
      <c r="F139" s="53"/>
      <c r="G139" s="73">
        <f t="shared" ref="G139:G144" si="27">ROUND(E139*F139,2)</f>
        <v>0</v>
      </c>
      <c r="H139" s="65"/>
      <c r="I139" s="116"/>
    </row>
    <row r="140" spans="1:9" ht="12.75" customHeight="1" x14ac:dyDescent="0.2">
      <c r="A140" s="119"/>
      <c r="B140" s="116"/>
      <c r="C140" s="62" t="s">
        <v>148</v>
      </c>
      <c r="D140" s="63"/>
      <c r="E140" s="64"/>
      <c r="F140" s="53"/>
      <c r="G140" s="73">
        <f t="shared" si="27"/>
        <v>0</v>
      </c>
      <c r="H140" s="65"/>
      <c r="I140" s="116"/>
    </row>
    <row r="141" spans="1:9" ht="12.75" customHeight="1" x14ac:dyDescent="0.2">
      <c r="A141" s="119"/>
      <c r="B141" s="116"/>
      <c r="C141" s="62" t="s">
        <v>149</v>
      </c>
      <c r="D141" s="63"/>
      <c r="E141" s="64"/>
      <c r="F141" s="53"/>
      <c r="G141" s="73">
        <f t="shared" si="27"/>
        <v>0</v>
      </c>
      <c r="H141" s="65"/>
      <c r="I141" s="116"/>
    </row>
    <row r="142" spans="1:9" ht="12.75" customHeight="1" x14ac:dyDescent="0.2">
      <c r="A142" s="119"/>
      <c r="B142" s="116"/>
      <c r="C142" s="62" t="s">
        <v>150</v>
      </c>
      <c r="D142" s="63"/>
      <c r="E142" s="64"/>
      <c r="F142" s="53"/>
      <c r="G142" s="73">
        <f t="shared" si="27"/>
        <v>0</v>
      </c>
      <c r="H142" s="65"/>
      <c r="I142" s="116"/>
    </row>
    <row r="143" spans="1:9" ht="12.75" customHeight="1" x14ac:dyDescent="0.2">
      <c r="A143" s="119"/>
      <c r="B143" s="116"/>
      <c r="C143" s="65" t="s">
        <v>151</v>
      </c>
      <c r="D143" s="63"/>
      <c r="E143" s="64"/>
      <c r="F143" s="53"/>
      <c r="G143" s="73">
        <f t="shared" si="27"/>
        <v>0</v>
      </c>
      <c r="H143" s="65"/>
      <c r="I143" s="116"/>
    </row>
    <row r="144" spans="1:9" ht="12.75" customHeight="1" x14ac:dyDescent="0.2">
      <c r="A144" s="120"/>
      <c r="B144" s="117"/>
      <c r="C144" s="65" t="s">
        <v>151</v>
      </c>
      <c r="D144" s="63"/>
      <c r="E144" s="64"/>
      <c r="F144" s="53"/>
      <c r="G144" s="73">
        <f t="shared" si="27"/>
        <v>0</v>
      </c>
      <c r="H144" s="65"/>
      <c r="I144" s="117"/>
    </row>
    <row r="145" spans="1:9" ht="12.75" customHeight="1" x14ac:dyDescent="0.2">
      <c r="A145" s="118" t="s">
        <v>70</v>
      </c>
      <c r="B145" s="115" t="s">
        <v>145</v>
      </c>
      <c r="C145" s="59" t="s">
        <v>146</v>
      </c>
      <c r="D145" s="60"/>
      <c r="E145" s="61"/>
      <c r="F145" s="54"/>
      <c r="G145" s="72">
        <f>SUM(G146:G151)</f>
        <v>0</v>
      </c>
      <c r="H145" s="72">
        <f>ROUND(G145*$D$7,2)</f>
        <v>0</v>
      </c>
      <c r="I145" s="115"/>
    </row>
    <row r="146" spans="1:9" ht="12.75" customHeight="1" x14ac:dyDescent="0.2">
      <c r="A146" s="119"/>
      <c r="B146" s="116"/>
      <c r="C146" s="62" t="s">
        <v>147</v>
      </c>
      <c r="D146" s="63"/>
      <c r="E146" s="64"/>
      <c r="F146" s="53"/>
      <c r="G146" s="73">
        <f t="shared" ref="G146:G151" si="28">ROUND(E146*F146,2)</f>
        <v>0</v>
      </c>
      <c r="H146" s="65"/>
      <c r="I146" s="116"/>
    </row>
    <row r="147" spans="1:9" ht="12.75" customHeight="1" x14ac:dyDescent="0.2">
      <c r="A147" s="119"/>
      <c r="B147" s="116"/>
      <c r="C147" s="62" t="s">
        <v>148</v>
      </c>
      <c r="D147" s="63"/>
      <c r="E147" s="64"/>
      <c r="F147" s="53"/>
      <c r="G147" s="73">
        <f t="shared" si="28"/>
        <v>0</v>
      </c>
      <c r="H147" s="65"/>
      <c r="I147" s="116"/>
    </row>
    <row r="148" spans="1:9" ht="12.75" customHeight="1" x14ac:dyDescent="0.2">
      <c r="A148" s="119"/>
      <c r="B148" s="116"/>
      <c r="C148" s="62" t="s">
        <v>149</v>
      </c>
      <c r="D148" s="63"/>
      <c r="E148" s="64"/>
      <c r="F148" s="53"/>
      <c r="G148" s="73">
        <f t="shared" si="28"/>
        <v>0</v>
      </c>
      <c r="H148" s="65"/>
      <c r="I148" s="116"/>
    </row>
    <row r="149" spans="1:9" ht="12.75" customHeight="1" x14ac:dyDescent="0.2">
      <c r="A149" s="119"/>
      <c r="B149" s="116"/>
      <c r="C149" s="62" t="s">
        <v>150</v>
      </c>
      <c r="D149" s="63"/>
      <c r="E149" s="64"/>
      <c r="F149" s="53"/>
      <c r="G149" s="73">
        <f t="shared" si="28"/>
        <v>0</v>
      </c>
      <c r="H149" s="65"/>
      <c r="I149" s="116"/>
    </row>
    <row r="150" spans="1:9" ht="12.75" customHeight="1" x14ac:dyDescent="0.2">
      <c r="A150" s="119"/>
      <c r="B150" s="116"/>
      <c r="C150" s="65" t="s">
        <v>151</v>
      </c>
      <c r="D150" s="63"/>
      <c r="E150" s="64"/>
      <c r="F150" s="53"/>
      <c r="G150" s="73">
        <f t="shared" si="28"/>
        <v>0</v>
      </c>
      <c r="H150" s="65"/>
      <c r="I150" s="116"/>
    </row>
    <row r="151" spans="1:9" ht="12.75" customHeight="1" x14ac:dyDescent="0.2">
      <c r="A151" s="120"/>
      <c r="B151" s="117"/>
      <c r="C151" s="65" t="s">
        <v>151</v>
      </c>
      <c r="D151" s="63"/>
      <c r="E151" s="64"/>
      <c r="F151" s="53"/>
      <c r="G151" s="73">
        <f t="shared" si="28"/>
        <v>0</v>
      </c>
      <c r="H151" s="65"/>
      <c r="I151" s="117"/>
    </row>
    <row r="152" spans="1:9" ht="12.75" customHeight="1" x14ac:dyDescent="0.2">
      <c r="A152" s="118" t="s">
        <v>75</v>
      </c>
      <c r="B152" s="115" t="s">
        <v>145</v>
      </c>
      <c r="C152" s="59" t="s">
        <v>146</v>
      </c>
      <c r="D152" s="60"/>
      <c r="E152" s="61"/>
      <c r="F152" s="54"/>
      <c r="G152" s="72">
        <f>SUM(G153:G158)</f>
        <v>0</v>
      </c>
      <c r="H152" s="72">
        <f>ROUND(G152*$D$7,2)</f>
        <v>0</v>
      </c>
      <c r="I152" s="115"/>
    </row>
    <row r="153" spans="1:9" ht="12.75" customHeight="1" x14ac:dyDescent="0.2">
      <c r="A153" s="119"/>
      <c r="B153" s="116"/>
      <c r="C153" s="62" t="s">
        <v>147</v>
      </c>
      <c r="D153" s="63"/>
      <c r="E153" s="64"/>
      <c r="F153" s="53"/>
      <c r="G153" s="73">
        <f t="shared" ref="G153:G158" si="29">ROUND(E153*F153,2)</f>
        <v>0</v>
      </c>
      <c r="H153" s="65"/>
      <c r="I153" s="116"/>
    </row>
    <row r="154" spans="1:9" ht="12.75" customHeight="1" x14ac:dyDescent="0.2">
      <c r="A154" s="119"/>
      <c r="B154" s="116"/>
      <c r="C154" s="62" t="s">
        <v>148</v>
      </c>
      <c r="D154" s="63"/>
      <c r="E154" s="64"/>
      <c r="F154" s="53"/>
      <c r="G154" s="73">
        <f t="shared" si="29"/>
        <v>0</v>
      </c>
      <c r="H154" s="65"/>
      <c r="I154" s="116"/>
    </row>
    <row r="155" spans="1:9" ht="12.75" customHeight="1" x14ac:dyDescent="0.2">
      <c r="A155" s="119"/>
      <c r="B155" s="116"/>
      <c r="C155" s="62" t="s">
        <v>149</v>
      </c>
      <c r="D155" s="63"/>
      <c r="E155" s="64"/>
      <c r="F155" s="53"/>
      <c r="G155" s="73">
        <f t="shared" si="29"/>
        <v>0</v>
      </c>
      <c r="H155" s="65"/>
      <c r="I155" s="116"/>
    </row>
    <row r="156" spans="1:9" ht="12.75" customHeight="1" x14ac:dyDescent="0.2">
      <c r="A156" s="119"/>
      <c r="B156" s="116"/>
      <c r="C156" s="62" t="s">
        <v>150</v>
      </c>
      <c r="D156" s="63"/>
      <c r="E156" s="64"/>
      <c r="F156" s="53"/>
      <c r="G156" s="73">
        <f t="shared" si="29"/>
        <v>0</v>
      </c>
      <c r="H156" s="65"/>
      <c r="I156" s="116"/>
    </row>
    <row r="157" spans="1:9" ht="12.75" customHeight="1" x14ac:dyDescent="0.2">
      <c r="A157" s="119"/>
      <c r="B157" s="116"/>
      <c r="C157" s="65" t="s">
        <v>151</v>
      </c>
      <c r="D157" s="63"/>
      <c r="E157" s="64"/>
      <c r="F157" s="53"/>
      <c r="G157" s="73">
        <f t="shared" si="29"/>
        <v>0</v>
      </c>
      <c r="H157" s="65"/>
      <c r="I157" s="116"/>
    </row>
    <row r="158" spans="1:9" ht="12.75" customHeight="1" x14ac:dyDescent="0.2">
      <c r="A158" s="120"/>
      <c r="B158" s="117"/>
      <c r="C158" s="65" t="s">
        <v>151</v>
      </c>
      <c r="D158" s="63"/>
      <c r="E158" s="64"/>
      <c r="F158" s="53"/>
      <c r="G158" s="73">
        <f t="shared" si="29"/>
        <v>0</v>
      </c>
      <c r="H158" s="65"/>
      <c r="I158" s="117"/>
    </row>
    <row r="159" spans="1:9" ht="12.75" customHeight="1" x14ac:dyDescent="0.2">
      <c r="A159" s="118" t="s">
        <v>76</v>
      </c>
      <c r="B159" s="115" t="s">
        <v>145</v>
      </c>
      <c r="C159" s="59" t="s">
        <v>146</v>
      </c>
      <c r="D159" s="60"/>
      <c r="E159" s="61"/>
      <c r="F159" s="54"/>
      <c r="G159" s="72">
        <f>SUM(G160:G165)</f>
        <v>0</v>
      </c>
      <c r="H159" s="72">
        <f>ROUND(G159*$D$7,2)</f>
        <v>0</v>
      </c>
      <c r="I159" s="115"/>
    </row>
    <row r="160" spans="1:9" ht="12.75" customHeight="1" x14ac:dyDescent="0.2">
      <c r="A160" s="119"/>
      <c r="B160" s="116"/>
      <c r="C160" s="62" t="s">
        <v>147</v>
      </c>
      <c r="D160" s="63"/>
      <c r="E160" s="64"/>
      <c r="F160" s="53"/>
      <c r="G160" s="73">
        <f t="shared" ref="G160:G165" si="30">ROUND(E160*F160,2)</f>
        <v>0</v>
      </c>
      <c r="H160" s="65"/>
      <c r="I160" s="116"/>
    </row>
    <row r="161" spans="1:9" ht="12.75" customHeight="1" x14ac:dyDescent="0.2">
      <c r="A161" s="119"/>
      <c r="B161" s="116"/>
      <c r="C161" s="62" t="s">
        <v>148</v>
      </c>
      <c r="D161" s="63"/>
      <c r="E161" s="64"/>
      <c r="F161" s="53"/>
      <c r="G161" s="73">
        <f t="shared" si="30"/>
        <v>0</v>
      </c>
      <c r="H161" s="65"/>
      <c r="I161" s="116"/>
    </row>
    <row r="162" spans="1:9" ht="12.75" customHeight="1" x14ac:dyDescent="0.2">
      <c r="A162" s="119"/>
      <c r="B162" s="116"/>
      <c r="C162" s="62" t="s">
        <v>149</v>
      </c>
      <c r="D162" s="63"/>
      <c r="E162" s="64"/>
      <c r="F162" s="53"/>
      <c r="G162" s="73">
        <f t="shared" si="30"/>
        <v>0</v>
      </c>
      <c r="H162" s="65"/>
      <c r="I162" s="116"/>
    </row>
    <row r="163" spans="1:9" ht="12.75" customHeight="1" x14ac:dyDescent="0.2">
      <c r="A163" s="119"/>
      <c r="B163" s="116"/>
      <c r="C163" s="62" t="s">
        <v>150</v>
      </c>
      <c r="D163" s="63"/>
      <c r="E163" s="64"/>
      <c r="F163" s="53"/>
      <c r="G163" s="73">
        <f t="shared" si="30"/>
        <v>0</v>
      </c>
      <c r="H163" s="65"/>
      <c r="I163" s="116"/>
    </row>
    <row r="164" spans="1:9" ht="12.75" customHeight="1" x14ac:dyDescent="0.2">
      <c r="A164" s="119"/>
      <c r="B164" s="116"/>
      <c r="C164" s="65" t="s">
        <v>151</v>
      </c>
      <c r="D164" s="63"/>
      <c r="E164" s="64"/>
      <c r="F164" s="53"/>
      <c r="G164" s="73">
        <f t="shared" si="30"/>
        <v>0</v>
      </c>
      <c r="H164" s="65"/>
      <c r="I164" s="116"/>
    </row>
    <row r="165" spans="1:9" ht="12.75" customHeight="1" x14ac:dyDescent="0.2">
      <c r="A165" s="120"/>
      <c r="B165" s="117"/>
      <c r="C165" s="65" t="s">
        <v>151</v>
      </c>
      <c r="D165" s="63"/>
      <c r="E165" s="64"/>
      <c r="F165" s="53"/>
      <c r="G165" s="73">
        <f t="shared" si="30"/>
        <v>0</v>
      </c>
      <c r="H165" s="65"/>
      <c r="I165" s="117"/>
    </row>
    <row r="166" spans="1:9" ht="12.75" customHeight="1" x14ac:dyDescent="0.2">
      <c r="A166" s="118" t="s">
        <v>77</v>
      </c>
      <c r="B166" s="115" t="s">
        <v>145</v>
      </c>
      <c r="C166" s="59" t="s">
        <v>146</v>
      </c>
      <c r="D166" s="60"/>
      <c r="E166" s="61"/>
      <c r="F166" s="54"/>
      <c r="G166" s="72">
        <f>SUM(G167:G172)</f>
        <v>0</v>
      </c>
      <c r="H166" s="72">
        <f>ROUND(G166*$D$7,2)</f>
        <v>0</v>
      </c>
      <c r="I166" s="115"/>
    </row>
    <row r="167" spans="1:9" ht="12.75" customHeight="1" x14ac:dyDescent="0.2">
      <c r="A167" s="119"/>
      <c r="B167" s="116"/>
      <c r="C167" s="62" t="s">
        <v>147</v>
      </c>
      <c r="D167" s="63"/>
      <c r="E167" s="64"/>
      <c r="F167" s="53"/>
      <c r="G167" s="73">
        <f t="shared" ref="G167:G172" si="31">ROUND(E167*F167,2)</f>
        <v>0</v>
      </c>
      <c r="H167" s="65"/>
      <c r="I167" s="116"/>
    </row>
    <row r="168" spans="1:9" ht="12.75" customHeight="1" x14ac:dyDescent="0.2">
      <c r="A168" s="119"/>
      <c r="B168" s="116"/>
      <c r="C168" s="62" t="s">
        <v>148</v>
      </c>
      <c r="D168" s="63"/>
      <c r="E168" s="64"/>
      <c r="F168" s="53"/>
      <c r="G168" s="73">
        <f t="shared" si="31"/>
        <v>0</v>
      </c>
      <c r="H168" s="65"/>
      <c r="I168" s="116"/>
    </row>
    <row r="169" spans="1:9" ht="12.75" customHeight="1" x14ac:dyDescent="0.2">
      <c r="A169" s="119"/>
      <c r="B169" s="116"/>
      <c r="C169" s="62" t="s">
        <v>149</v>
      </c>
      <c r="D169" s="63"/>
      <c r="E169" s="64"/>
      <c r="F169" s="53"/>
      <c r="G169" s="73">
        <f t="shared" si="31"/>
        <v>0</v>
      </c>
      <c r="H169" s="65"/>
      <c r="I169" s="116"/>
    </row>
    <row r="170" spans="1:9" ht="12.75" customHeight="1" x14ac:dyDescent="0.2">
      <c r="A170" s="119"/>
      <c r="B170" s="116"/>
      <c r="C170" s="62" t="s">
        <v>150</v>
      </c>
      <c r="D170" s="63"/>
      <c r="E170" s="64"/>
      <c r="F170" s="53"/>
      <c r="G170" s="73">
        <f t="shared" si="31"/>
        <v>0</v>
      </c>
      <c r="H170" s="65"/>
      <c r="I170" s="116"/>
    </row>
    <row r="171" spans="1:9" ht="12.75" customHeight="1" x14ac:dyDescent="0.2">
      <c r="A171" s="119"/>
      <c r="B171" s="116"/>
      <c r="C171" s="65" t="s">
        <v>151</v>
      </c>
      <c r="D171" s="63"/>
      <c r="E171" s="64"/>
      <c r="F171" s="53"/>
      <c r="G171" s="73">
        <f t="shared" si="31"/>
        <v>0</v>
      </c>
      <c r="H171" s="65"/>
      <c r="I171" s="116"/>
    </row>
    <row r="172" spans="1:9" ht="12.75" customHeight="1" x14ac:dyDescent="0.2">
      <c r="A172" s="120"/>
      <c r="B172" s="117"/>
      <c r="C172" s="65" t="s">
        <v>151</v>
      </c>
      <c r="D172" s="63"/>
      <c r="E172" s="64"/>
      <c r="F172" s="53"/>
      <c r="G172" s="73">
        <f t="shared" si="31"/>
        <v>0</v>
      </c>
      <c r="H172" s="65"/>
      <c r="I172" s="117"/>
    </row>
    <row r="173" spans="1:9" ht="12.75" customHeight="1" x14ac:dyDescent="0.2">
      <c r="A173" s="118" t="s">
        <v>78</v>
      </c>
      <c r="B173" s="115" t="s">
        <v>145</v>
      </c>
      <c r="C173" s="59" t="s">
        <v>146</v>
      </c>
      <c r="D173" s="60"/>
      <c r="E173" s="61"/>
      <c r="F173" s="54"/>
      <c r="G173" s="72">
        <f>SUM(G174:G179)</f>
        <v>0</v>
      </c>
      <c r="H173" s="72">
        <f>ROUND(G173*$D$7,2)</f>
        <v>0</v>
      </c>
      <c r="I173" s="115"/>
    </row>
    <row r="174" spans="1:9" ht="12.75" customHeight="1" x14ac:dyDescent="0.2">
      <c r="A174" s="119"/>
      <c r="B174" s="116"/>
      <c r="C174" s="62" t="s">
        <v>147</v>
      </c>
      <c r="D174" s="63"/>
      <c r="E174" s="64"/>
      <c r="F174" s="53"/>
      <c r="G174" s="73">
        <f t="shared" ref="G174:G179" si="32">ROUND(E174*F174,2)</f>
        <v>0</v>
      </c>
      <c r="H174" s="65"/>
      <c r="I174" s="116"/>
    </row>
    <row r="175" spans="1:9" ht="12.75" customHeight="1" x14ac:dyDescent="0.2">
      <c r="A175" s="119"/>
      <c r="B175" s="116"/>
      <c r="C175" s="62" t="s">
        <v>148</v>
      </c>
      <c r="D175" s="63"/>
      <c r="E175" s="64"/>
      <c r="F175" s="53"/>
      <c r="G175" s="73">
        <f t="shared" si="32"/>
        <v>0</v>
      </c>
      <c r="H175" s="65"/>
      <c r="I175" s="116"/>
    </row>
    <row r="176" spans="1:9" ht="12.75" customHeight="1" x14ac:dyDescent="0.2">
      <c r="A176" s="119"/>
      <c r="B176" s="116"/>
      <c r="C176" s="62" t="s">
        <v>149</v>
      </c>
      <c r="D176" s="63"/>
      <c r="E176" s="64"/>
      <c r="F176" s="53"/>
      <c r="G176" s="73">
        <f t="shared" si="32"/>
        <v>0</v>
      </c>
      <c r="H176" s="65"/>
      <c r="I176" s="116"/>
    </row>
    <row r="177" spans="1:10" ht="12.75" customHeight="1" x14ac:dyDescent="0.2">
      <c r="A177" s="119"/>
      <c r="B177" s="116"/>
      <c r="C177" s="62" t="s">
        <v>150</v>
      </c>
      <c r="D177" s="63"/>
      <c r="E177" s="64"/>
      <c r="F177" s="53"/>
      <c r="G177" s="73">
        <f t="shared" si="32"/>
        <v>0</v>
      </c>
      <c r="H177" s="65"/>
      <c r="I177" s="116"/>
    </row>
    <row r="178" spans="1:10" ht="12.75" customHeight="1" x14ac:dyDescent="0.2">
      <c r="A178" s="119"/>
      <c r="B178" s="116"/>
      <c r="C178" s="65" t="s">
        <v>151</v>
      </c>
      <c r="D178" s="63"/>
      <c r="E178" s="64"/>
      <c r="F178" s="53"/>
      <c r="G178" s="73">
        <f t="shared" si="32"/>
        <v>0</v>
      </c>
      <c r="H178" s="65"/>
      <c r="I178" s="116"/>
    </row>
    <row r="179" spans="1:10" ht="12.75" customHeight="1" x14ac:dyDescent="0.2">
      <c r="A179" s="120"/>
      <c r="B179" s="117"/>
      <c r="C179" s="65" t="s">
        <v>151</v>
      </c>
      <c r="D179" s="63"/>
      <c r="E179" s="64"/>
      <c r="F179" s="53"/>
      <c r="G179" s="73">
        <f t="shared" si="32"/>
        <v>0</v>
      </c>
      <c r="H179" s="65"/>
      <c r="I179" s="117"/>
    </row>
    <row r="180" spans="1:10" ht="12.75" customHeight="1" x14ac:dyDescent="0.2">
      <c r="A180" s="118" t="s">
        <v>79</v>
      </c>
      <c r="B180" s="115" t="s">
        <v>145</v>
      </c>
      <c r="C180" s="59" t="s">
        <v>146</v>
      </c>
      <c r="D180" s="60"/>
      <c r="E180" s="61"/>
      <c r="F180" s="54"/>
      <c r="G180" s="72">
        <f>SUM(G181:G186)</f>
        <v>0</v>
      </c>
      <c r="H180" s="72">
        <f>ROUND(G180*$D$7,2)</f>
        <v>0</v>
      </c>
      <c r="I180" s="115"/>
    </row>
    <row r="181" spans="1:10" ht="12.75" customHeight="1" x14ac:dyDescent="0.2">
      <c r="A181" s="119"/>
      <c r="B181" s="116"/>
      <c r="C181" s="62" t="s">
        <v>147</v>
      </c>
      <c r="D181" s="63"/>
      <c r="E181" s="64"/>
      <c r="F181" s="53"/>
      <c r="G181" s="73">
        <f t="shared" ref="G181:G186" si="33">ROUND(E181*F181,2)</f>
        <v>0</v>
      </c>
      <c r="H181" s="65"/>
      <c r="I181" s="116"/>
    </row>
    <row r="182" spans="1:10" ht="12.75" customHeight="1" x14ac:dyDescent="0.2">
      <c r="A182" s="119"/>
      <c r="B182" s="116"/>
      <c r="C182" s="62" t="s">
        <v>148</v>
      </c>
      <c r="D182" s="63"/>
      <c r="E182" s="64"/>
      <c r="F182" s="53"/>
      <c r="G182" s="73">
        <f t="shared" si="33"/>
        <v>0</v>
      </c>
      <c r="H182" s="65"/>
      <c r="I182" s="116"/>
    </row>
    <row r="183" spans="1:10" ht="12.75" customHeight="1" x14ac:dyDescent="0.2">
      <c r="A183" s="119"/>
      <c r="B183" s="116"/>
      <c r="C183" s="62" t="s">
        <v>149</v>
      </c>
      <c r="D183" s="63"/>
      <c r="E183" s="64"/>
      <c r="F183" s="53"/>
      <c r="G183" s="73">
        <f t="shared" si="33"/>
        <v>0</v>
      </c>
      <c r="H183" s="65"/>
      <c r="I183" s="116"/>
    </row>
    <row r="184" spans="1:10" x14ac:dyDescent="0.2">
      <c r="A184" s="119"/>
      <c r="B184" s="116"/>
      <c r="C184" s="62" t="s">
        <v>150</v>
      </c>
      <c r="D184" s="63"/>
      <c r="E184" s="64"/>
      <c r="F184" s="53"/>
      <c r="G184" s="73">
        <f t="shared" si="33"/>
        <v>0</v>
      </c>
      <c r="H184" s="65"/>
      <c r="I184" s="116"/>
    </row>
    <row r="185" spans="1:10" x14ac:dyDescent="0.2">
      <c r="A185" s="119"/>
      <c r="B185" s="116"/>
      <c r="C185" s="65" t="s">
        <v>151</v>
      </c>
      <c r="D185" s="63"/>
      <c r="E185" s="64"/>
      <c r="F185" s="53"/>
      <c r="G185" s="73">
        <f t="shared" si="33"/>
        <v>0</v>
      </c>
      <c r="H185" s="65"/>
      <c r="I185" s="116"/>
    </row>
    <row r="186" spans="1:10" x14ac:dyDescent="0.2">
      <c r="A186" s="120"/>
      <c r="B186" s="117"/>
      <c r="C186" s="65" t="s">
        <v>151</v>
      </c>
      <c r="D186" s="63"/>
      <c r="E186" s="64"/>
      <c r="F186" s="53"/>
      <c r="G186" s="73">
        <f t="shared" si="33"/>
        <v>0</v>
      </c>
      <c r="H186" s="65"/>
      <c r="I186" s="117"/>
    </row>
    <row r="187" spans="1:10" s="103" customFormat="1" x14ac:dyDescent="0.2">
      <c r="A187" s="154" t="s">
        <v>43</v>
      </c>
      <c r="B187" s="154"/>
      <c r="C187" s="154"/>
      <c r="D187" s="154"/>
      <c r="E187" s="154"/>
      <c r="F187" s="154"/>
      <c r="G187" s="100">
        <f>G10+G21</f>
        <v>0</v>
      </c>
      <c r="H187" s="100">
        <f>H10+H21</f>
        <v>0</v>
      </c>
      <c r="I187" s="101"/>
      <c r="J187" s="102"/>
    </row>
    <row r="188" spans="1:10" x14ac:dyDescent="0.2">
      <c r="G188" s="68"/>
      <c r="H188" s="68"/>
    </row>
  </sheetData>
  <sheetProtection algorithmName="SHA-512" hashValue="HVTGeIxRGXdaL5dmqDJymKUCukZ85LTeo7D46PC1gYK2XQ7iy7iyb7dA9ohtTRhm3qsGdaj1T91U6Qr/H31d+A==" saltValue="2YvrbRnSI2I2G/iyL5KcAA==" spinCount="100000" sheet="1" objects="1" scenarios="1" formatRows="0"/>
  <sortState ref="L11:L20">
    <sortCondition ref="L11"/>
  </sortState>
  <mergeCells count="176">
    <mergeCell ref="B33:F33"/>
    <mergeCell ref="B49:F49"/>
    <mergeCell ref="B39:C39"/>
    <mergeCell ref="B40:C40"/>
    <mergeCell ref="B41:C41"/>
    <mergeCell ref="B42:C42"/>
    <mergeCell ref="B63:C63"/>
    <mergeCell ref="B52:C52"/>
    <mergeCell ref="B58:C58"/>
    <mergeCell ref="B59:C59"/>
    <mergeCell ref="B60:C60"/>
    <mergeCell ref="B61:C61"/>
    <mergeCell ref="B62:C62"/>
    <mergeCell ref="B43:C43"/>
    <mergeCell ref="B44:C44"/>
    <mergeCell ref="B45:C45"/>
    <mergeCell ref="B47:C47"/>
    <mergeCell ref="B54:C54"/>
    <mergeCell ref="B55:C55"/>
    <mergeCell ref="B56:C56"/>
    <mergeCell ref="B57:C57"/>
    <mergeCell ref="A187:F187"/>
    <mergeCell ref="B116:F116"/>
    <mergeCell ref="B28:C28"/>
    <mergeCell ref="B29:C29"/>
    <mergeCell ref="B30:C30"/>
    <mergeCell ref="B32:C32"/>
    <mergeCell ref="B51:C51"/>
    <mergeCell ref="B34:C34"/>
    <mergeCell ref="B35:C35"/>
    <mergeCell ref="B36:C36"/>
    <mergeCell ref="B37:C37"/>
    <mergeCell ref="B38:C38"/>
    <mergeCell ref="B48:C48"/>
    <mergeCell ref="F66:F70"/>
    <mergeCell ref="B50:C50"/>
    <mergeCell ref="B46:C46"/>
    <mergeCell ref="B71:B75"/>
    <mergeCell ref="D71:D75"/>
    <mergeCell ref="E71:E75"/>
    <mergeCell ref="F71:F75"/>
    <mergeCell ref="A66:A70"/>
    <mergeCell ref="A71:A75"/>
    <mergeCell ref="A117:A123"/>
    <mergeCell ref="B117:B123"/>
    <mergeCell ref="A3:C3"/>
    <mergeCell ref="D3:I3"/>
    <mergeCell ref="B9:C9"/>
    <mergeCell ref="D1:I1"/>
    <mergeCell ref="B10:F10"/>
    <mergeCell ref="B11:C11"/>
    <mergeCell ref="B12:C12"/>
    <mergeCell ref="B13:C13"/>
    <mergeCell ref="A5:C5"/>
    <mergeCell ref="D5:I5"/>
    <mergeCell ref="D4:E4"/>
    <mergeCell ref="F4:G4"/>
    <mergeCell ref="B14:C14"/>
    <mergeCell ref="B15:C15"/>
    <mergeCell ref="B16:C16"/>
    <mergeCell ref="B17:C17"/>
    <mergeCell ref="B18:C18"/>
    <mergeCell ref="B19:C19"/>
    <mergeCell ref="B20:C20"/>
    <mergeCell ref="B31:C31"/>
    <mergeCell ref="B23:C23"/>
    <mergeCell ref="B24:C24"/>
    <mergeCell ref="B25:C25"/>
    <mergeCell ref="B26:C26"/>
    <mergeCell ref="B27:C27"/>
    <mergeCell ref="B21:F21"/>
    <mergeCell ref="B22:F22"/>
    <mergeCell ref="G71:G75"/>
    <mergeCell ref="H71:H75"/>
    <mergeCell ref="I71:I75"/>
    <mergeCell ref="B66:B70"/>
    <mergeCell ref="D66:D70"/>
    <mergeCell ref="E66:E70"/>
    <mergeCell ref="B53:C53"/>
    <mergeCell ref="B64:C64"/>
    <mergeCell ref="B65:F65"/>
    <mergeCell ref="G66:G70"/>
    <mergeCell ref="H66:H70"/>
    <mergeCell ref="I66:I70"/>
    <mergeCell ref="G76:G80"/>
    <mergeCell ref="H76:H80"/>
    <mergeCell ref="I76:I80"/>
    <mergeCell ref="A81:A85"/>
    <mergeCell ref="B81:B85"/>
    <mergeCell ref="D81:D85"/>
    <mergeCell ref="E81:E85"/>
    <mergeCell ref="F81:F85"/>
    <mergeCell ref="G81:G85"/>
    <mergeCell ref="H81:H85"/>
    <mergeCell ref="I81:I85"/>
    <mergeCell ref="A76:A80"/>
    <mergeCell ref="B76:B80"/>
    <mergeCell ref="D76:D80"/>
    <mergeCell ref="E76:E80"/>
    <mergeCell ref="F76:F80"/>
    <mergeCell ref="G86:G90"/>
    <mergeCell ref="H86:H90"/>
    <mergeCell ref="I86:I90"/>
    <mergeCell ref="A91:A95"/>
    <mergeCell ref="B91:B95"/>
    <mergeCell ref="D91:D95"/>
    <mergeCell ref="E91:E95"/>
    <mergeCell ref="F91:F95"/>
    <mergeCell ref="G91:G95"/>
    <mergeCell ref="H91:H95"/>
    <mergeCell ref="I91:I95"/>
    <mergeCell ref="A86:A90"/>
    <mergeCell ref="B86:B90"/>
    <mergeCell ref="D86:D90"/>
    <mergeCell ref="E86:E90"/>
    <mergeCell ref="F86:F90"/>
    <mergeCell ref="G96:G100"/>
    <mergeCell ref="H96:H100"/>
    <mergeCell ref="I96:I100"/>
    <mergeCell ref="A101:A105"/>
    <mergeCell ref="B101:B105"/>
    <mergeCell ref="D101:D105"/>
    <mergeCell ref="E101:E105"/>
    <mergeCell ref="F101:F105"/>
    <mergeCell ref="G101:G105"/>
    <mergeCell ref="H101:H105"/>
    <mergeCell ref="I101:I105"/>
    <mergeCell ref="A96:A100"/>
    <mergeCell ref="B96:B100"/>
    <mergeCell ref="D96:D100"/>
    <mergeCell ref="E96:E100"/>
    <mergeCell ref="F96:F100"/>
    <mergeCell ref="G111:G115"/>
    <mergeCell ref="H111:H115"/>
    <mergeCell ref="I111:I115"/>
    <mergeCell ref="A106:A110"/>
    <mergeCell ref="B106:B110"/>
    <mergeCell ref="D106:D110"/>
    <mergeCell ref="E106:E110"/>
    <mergeCell ref="F106:F110"/>
    <mergeCell ref="G106:G110"/>
    <mergeCell ref="H106:H110"/>
    <mergeCell ref="I106:I110"/>
    <mergeCell ref="A111:A115"/>
    <mergeCell ref="B111:B115"/>
    <mergeCell ref="D111:D115"/>
    <mergeCell ref="E111:E115"/>
    <mergeCell ref="F111:F115"/>
    <mergeCell ref="A124:A130"/>
    <mergeCell ref="B124:B130"/>
    <mergeCell ref="A131:A137"/>
    <mergeCell ref="B131:B137"/>
    <mergeCell ref="A138:A144"/>
    <mergeCell ref="B138:B144"/>
    <mergeCell ref="A145:A151"/>
    <mergeCell ref="B145:B151"/>
    <mergeCell ref="I180:I186"/>
    <mergeCell ref="A152:A158"/>
    <mergeCell ref="B152:B158"/>
    <mergeCell ref="A159:A165"/>
    <mergeCell ref="B159:B165"/>
    <mergeCell ref="A166:A172"/>
    <mergeCell ref="B166:B172"/>
    <mergeCell ref="A173:A179"/>
    <mergeCell ref="B173:B179"/>
    <mergeCell ref="A180:A186"/>
    <mergeCell ref="B180:B186"/>
    <mergeCell ref="I117:I123"/>
    <mergeCell ref="I124:I130"/>
    <mergeCell ref="I131:I137"/>
    <mergeCell ref="I138:I144"/>
    <mergeCell ref="I145:I151"/>
    <mergeCell ref="I152:I158"/>
    <mergeCell ref="I159:I165"/>
    <mergeCell ref="I166:I172"/>
    <mergeCell ref="I173:I179"/>
  </mergeCells>
  <conditionalFormatting sqref="L10:L20">
    <cfRule type="duplicateValues" dxfId="24" priority="4"/>
  </conditionalFormatting>
  <dataValidations xWindow="994" yWindow="582" count="8">
    <dataValidation type="list" allowBlank="1" showInputMessage="1" showErrorMessage="1" sqref="J1">
      <formula1>"Taikomieji (pramoniniai) moksliniai tyrimai, Eksperimentinė plėtra (bandomoji taikomoji veikla)"</formula1>
    </dataValidation>
    <dataValidation type="list" allowBlank="1" showInputMessage="1" showErrorMessage="1" prompt="Pasirinkite finansavimo intensyvumą, vadovaudamiesi Aprašo 71 punktu" sqref="D7">
      <formula1>"0%,15%,25%,35%,40%,45%,50%,60%,65%,70%,75%,80%"</formula1>
    </dataValidation>
    <dataValidation allowBlank="1" showInputMessage="1" showErrorMessage="1" prompt="Įveskite vienos pareigybės darbuotojų fizinio rodiklio pasiekimui skiriamą darbo laiką valandomis." sqref="E66:E115"/>
    <dataValidation allowBlank="1" showErrorMessage="1" sqref="F66:F115"/>
    <dataValidation type="list" allowBlank="1" showInputMessage="1" showErrorMessage="1" sqref="D1:I1">
      <formula1>"Moksliniai tyrimai, Eksperimentinė plėtra"</formula1>
    </dataValidation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66:I115"/>
    <dataValidation allowBlank="1" showInputMessage="1" showErrorMessage="1" prompt="Fizinio rodiklio numeris turi sutapti su paraiškoje nurodytu numeriu." sqref="D2"/>
    <dataValidation type="list" allowBlank="1" showInputMessage="1" showErrorMessage="1" sqref="H7">
      <formula1>"4,5"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r:id="rId1"/>
  <headerFooter>
    <oddFooter>&amp;A&amp;RPuslapių &amp;P</oddFooter>
  </headerFooter>
  <rowBreaks count="3" manualBreakCount="3">
    <brk id="70" max="17" man="1"/>
    <brk id="115" max="17" man="1"/>
    <brk id="158" max="17" man="1"/>
  </rowBreaks>
  <colBreaks count="1" manualBreakCount="1">
    <brk id="9" max="20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0">
    <tabColor rgb="FF92D050"/>
    <pageSetUpPr fitToPage="1"/>
  </sheetPr>
  <dimension ref="A1:S211"/>
  <sheetViews>
    <sheetView zoomScaleNormal="100" workbookViewId="0">
      <pane ySplit="9" topLeftCell="A150" activePane="bottomLeft" state="frozen"/>
      <selection pane="bottomLeft" activeCell="E7" sqref="E7"/>
    </sheetView>
  </sheetViews>
  <sheetFormatPr defaultRowHeight="12.75" x14ac:dyDescent="0.2"/>
  <cols>
    <col min="1" max="1" width="5.5703125" style="32" customWidth="1"/>
    <col min="2" max="2" width="26.140625" style="32" customWidth="1"/>
    <col min="3" max="3" width="28.5703125" style="32" customWidth="1"/>
    <col min="4" max="4" width="12.7109375" style="32" bestFit="1" customWidth="1"/>
    <col min="5" max="5" width="8.140625" style="32" customWidth="1"/>
    <col min="6" max="6" width="12.7109375" style="32" customWidth="1"/>
    <col min="7" max="7" width="18.42578125" style="32" customWidth="1"/>
    <col min="8" max="8" width="16.5703125" style="32" customWidth="1"/>
    <col min="9" max="9" width="34.28515625" style="32" customWidth="1"/>
    <col min="10" max="10" width="1.5703125" style="32" customWidth="1"/>
    <col min="11" max="11" width="22.5703125" style="32" customWidth="1"/>
    <col min="12" max="12" width="16.5703125" style="32" customWidth="1"/>
    <col min="13" max="13" width="15.28515625" style="32" customWidth="1"/>
    <col min="14" max="14" width="10" style="32" customWidth="1"/>
    <col min="15" max="15" width="11.7109375" style="32" customWidth="1"/>
    <col min="16" max="16" width="14" style="32" customWidth="1"/>
    <col min="17" max="17" width="15" style="32" customWidth="1"/>
    <col min="18" max="18" width="22.42578125" style="32" customWidth="1"/>
    <col min="19" max="16384" width="9.140625" style="32"/>
  </cols>
  <sheetData>
    <row r="1" spans="1:10" x14ac:dyDescent="0.2">
      <c r="A1" s="34"/>
      <c r="B1" s="34"/>
      <c r="C1" s="34" t="s">
        <v>89</v>
      </c>
      <c r="D1" s="148"/>
      <c r="E1" s="148"/>
      <c r="F1" s="148"/>
      <c r="G1" s="148"/>
      <c r="H1" s="148"/>
      <c r="I1" s="148"/>
      <c r="J1" s="31"/>
    </row>
    <row r="2" spans="1:10" ht="13.5" customHeight="1" x14ac:dyDescent="0.2">
      <c r="A2" s="34"/>
      <c r="B2" s="34"/>
      <c r="C2" s="34" t="s">
        <v>86</v>
      </c>
      <c r="D2" s="33"/>
      <c r="E2" s="31"/>
      <c r="F2" s="31"/>
      <c r="G2" s="31"/>
      <c r="H2" s="31"/>
      <c r="I2" s="31"/>
      <c r="J2" s="31"/>
    </row>
    <row r="3" spans="1:10" x14ac:dyDescent="0.2">
      <c r="A3" s="147" t="s">
        <v>73</v>
      </c>
      <c r="B3" s="147"/>
      <c r="C3" s="147"/>
      <c r="D3" s="148"/>
      <c r="E3" s="148"/>
      <c r="F3" s="148"/>
      <c r="G3" s="148"/>
      <c r="H3" s="148"/>
      <c r="I3" s="149"/>
      <c r="J3" s="31"/>
    </row>
    <row r="4" spans="1:10" x14ac:dyDescent="0.2">
      <c r="A4" s="34"/>
      <c r="B4" s="34"/>
      <c r="C4" s="34" t="s">
        <v>142</v>
      </c>
      <c r="D4" s="152"/>
      <c r="E4" s="152"/>
      <c r="F4" s="153" t="s">
        <v>143</v>
      </c>
      <c r="G4" s="153"/>
      <c r="H4" s="35"/>
      <c r="I4" s="31"/>
      <c r="J4" s="31"/>
    </row>
    <row r="5" spans="1:10" x14ac:dyDescent="0.2">
      <c r="A5" s="147" t="s">
        <v>140</v>
      </c>
      <c r="B5" s="147"/>
      <c r="C5" s="147"/>
      <c r="D5" s="151"/>
      <c r="E5" s="151"/>
      <c r="F5" s="151"/>
      <c r="G5" s="151"/>
      <c r="H5" s="151"/>
      <c r="I5" s="148"/>
      <c r="J5" s="31"/>
    </row>
    <row r="6" spans="1:10" x14ac:dyDescent="0.2">
      <c r="A6" s="34"/>
      <c r="B6" s="34"/>
      <c r="C6" s="34"/>
      <c r="D6" s="31"/>
      <c r="E6" s="31"/>
      <c r="F6" s="31"/>
      <c r="G6" s="31"/>
      <c r="H6" s="31"/>
      <c r="I6" s="31"/>
      <c r="J6" s="31"/>
    </row>
    <row r="7" spans="1:10" x14ac:dyDescent="0.2">
      <c r="A7" s="34"/>
      <c r="B7" s="34"/>
      <c r="C7" s="34" t="s">
        <v>90</v>
      </c>
      <c r="D7" s="36"/>
      <c r="E7" s="31"/>
      <c r="F7" s="31"/>
      <c r="G7" s="37" t="s">
        <v>161</v>
      </c>
      <c r="H7" s="36"/>
      <c r="I7" s="31"/>
      <c r="J7" s="31"/>
    </row>
    <row r="8" spans="1:10" ht="6" customHeight="1" x14ac:dyDescent="0.2"/>
    <row r="9" spans="1:10" ht="38.25" x14ac:dyDescent="0.2">
      <c r="A9" s="38" t="s">
        <v>4</v>
      </c>
      <c r="B9" s="150" t="s">
        <v>172</v>
      </c>
      <c r="C9" s="150"/>
      <c r="D9" s="38" t="s">
        <v>1</v>
      </c>
      <c r="E9" s="38" t="s">
        <v>2</v>
      </c>
      <c r="F9" s="38" t="s">
        <v>3</v>
      </c>
      <c r="G9" s="38" t="s">
        <v>88</v>
      </c>
      <c r="H9" s="38" t="s">
        <v>87</v>
      </c>
      <c r="I9" s="38" t="s">
        <v>11</v>
      </c>
      <c r="J9" s="39"/>
    </row>
    <row r="10" spans="1:10" ht="27.75" customHeight="1" x14ac:dyDescent="0.2">
      <c r="A10" s="40">
        <v>4</v>
      </c>
      <c r="B10" s="143" t="s">
        <v>93</v>
      </c>
      <c r="C10" s="143"/>
      <c r="D10" s="143"/>
      <c r="E10" s="143"/>
      <c r="F10" s="143"/>
      <c r="G10" s="69">
        <f>SUM(G11:G20)</f>
        <v>0</v>
      </c>
      <c r="H10" s="69">
        <f>SUM(H11:H20)</f>
        <v>0</v>
      </c>
      <c r="I10" s="41"/>
      <c r="J10" s="42"/>
    </row>
    <row r="11" spans="1:10" x14ac:dyDescent="0.2">
      <c r="A11" s="43" t="s">
        <v>13</v>
      </c>
      <c r="B11" s="139" t="s">
        <v>12</v>
      </c>
      <c r="C11" s="139"/>
      <c r="D11" s="44"/>
      <c r="E11" s="45"/>
      <c r="F11" s="46"/>
      <c r="G11" s="70">
        <f t="shared" ref="G11:G203" si="0">ROUND(E11*F11,2)</f>
        <v>0</v>
      </c>
      <c r="H11" s="70">
        <f t="shared" ref="H11:H75" si="1">ROUND(G11*$D$7,2)</f>
        <v>0</v>
      </c>
      <c r="I11" s="47"/>
      <c r="J11" s="42"/>
    </row>
    <row r="12" spans="1:10" x14ac:dyDescent="0.2">
      <c r="A12" s="43" t="s">
        <v>14</v>
      </c>
      <c r="B12" s="139" t="s">
        <v>12</v>
      </c>
      <c r="C12" s="139"/>
      <c r="D12" s="44"/>
      <c r="E12" s="45"/>
      <c r="F12" s="46"/>
      <c r="G12" s="70">
        <f t="shared" si="0"/>
        <v>0</v>
      </c>
      <c r="H12" s="70">
        <f t="shared" si="1"/>
        <v>0</v>
      </c>
      <c r="I12" s="47"/>
      <c r="J12" s="42"/>
    </row>
    <row r="13" spans="1:10" x14ac:dyDescent="0.2">
      <c r="A13" s="43" t="s">
        <v>15</v>
      </c>
      <c r="B13" s="139" t="s">
        <v>12</v>
      </c>
      <c r="C13" s="139"/>
      <c r="D13" s="44"/>
      <c r="E13" s="45"/>
      <c r="F13" s="46"/>
      <c r="G13" s="70">
        <f t="shared" si="0"/>
        <v>0</v>
      </c>
      <c r="H13" s="70">
        <f t="shared" si="1"/>
        <v>0</v>
      </c>
      <c r="I13" s="47"/>
      <c r="J13" s="42"/>
    </row>
    <row r="14" spans="1:10" x14ac:dyDescent="0.2">
      <c r="A14" s="43" t="s">
        <v>16</v>
      </c>
      <c r="B14" s="139" t="s">
        <v>12</v>
      </c>
      <c r="C14" s="139"/>
      <c r="D14" s="44"/>
      <c r="E14" s="45"/>
      <c r="F14" s="46"/>
      <c r="G14" s="70">
        <f t="shared" si="0"/>
        <v>0</v>
      </c>
      <c r="H14" s="70">
        <f t="shared" si="1"/>
        <v>0</v>
      </c>
      <c r="I14" s="47"/>
      <c r="J14" s="42"/>
    </row>
    <row r="15" spans="1:10" x14ac:dyDescent="0.2">
      <c r="A15" s="43" t="s">
        <v>17</v>
      </c>
      <c r="B15" s="139" t="s">
        <v>12</v>
      </c>
      <c r="C15" s="139"/>
      <c r="D15" s="44"/>
      <c r="E15" s="45"/>
      <c r="F15" s="46"/>
      <c r="G15" s="70">
        <f t="shared" si="0"/>
        <v>0</v>
      </c>
      <c r="H15" s="70">
        <f t="shared" si="1"/>
        <v>0</v>
      </c>
      <c r="I15" s="47"/>
      <c r="J15" s="42"/>
    </row>
    <row r="16" spans="1:10" x14ac:dyDescent="0.2">
      <c r="A16" s="43" t="s">
        <v>18</v>
      </c>
      <c r="B16" s="139" t="s">
        <v>12</v>
      </c>
      <c r="C16" s="139"/>
      <c r="D16" s="44"/>
      <c r="E16" s="45"/>
      <c r="F16" s="46"/>
      <c r="G16" s="70">
        <f t="shared" si="0"/>
        <v>0</v>
      </c>
      <c r="H16" s="70">
        <f t="shared" si="1"/>
        <v>0</v>
      </c>
      <c r="I16" s="47"/>
      <c r="J16" s="42"/>
    </row>
    <row r="17" spans="1:10" x14ac:dyDescent="0.2">
      <c r="A17" s="43" t="s">
        <v>19</v>
      </c>
      <c r="B17" s="139" t="s">
        <v>12</v>
      </c>
      <c r="C17" s="139"/>
      <c r="D17" s="44"/>
      <c r="E17" s="45"/>
      <c r="F17" s="46"/>
      <c r="G17" s="70">
        <f t="shared" si="0"/>
        <v>0</v>
      </c>
      <c r="H17" s="70">
        <f t="shared" si="1"/>
        <v>0</v>
      </c>
      <c r="I17" s="47"/>
      <c r="J17" s="42"/>
    </row>
    <row r="18" spans="1:10" x14ac:dyDescent="0.2">
      <c r="A18" s="43" t="s">
        <v>20</v>
      </c>
      <c r="B18" s="139" t="s">
        <v>12</v>
      </c>
      <c r="C18" s="139"/>
      <c r="D18" s="44"/>
      <c r="E18" s="45"/>
      <c r="F18" s="46"/>
      <c r="G18" s="70">
        <f t="shared" si="0"/>
        <v>0</v>
      </c>
      <c r="H18" s="70">
        <f t="shared" si="1"/>
        <v>0</v>
      </c>
      <c r="I18" s="47"/>
      <c r="J18" s="42"/>
    </row>
    <row r="19" spans="1:10" x14ac:dyDescent="0.2">
      <c r="A19" s="43" t="s">
        <v>21</v>
      </c>
      <c r="B19" s="139" t="s">
        <v>12</v>
      </c>
      <c r="C19" s="139"/>
      <c r="D19" s="44"/>
      <c r="E19" s="45"/>
      <c r="F19" s="46"/>
      <c r="G19" s="70">
        <f t="shared" si="0"/>
        <v>0</v>
      </c>
      <c r="H19" s="70">
        <f t="shared" si="1"/>
        <v>0</v>
      </c>
      <c r="I19" s="47"/>
      <c r="J19" s="42"/>
    </row>
    <row r="20" spans="1:10" x14ac:dyDescent="0.2">
      <c r="A20" s="43" t="s">
        <v>22</v>
      </c>
      <c r="B20" s="139" t="s">
        <v>12</v>
      </c>
      <c r="C20" s="139"/>
      <c r="D20" s="44"/>
      <c r="E20" s="45"/>
      <c r="F20" s="46"/>
      <c r="G20" s="70">
        <f t="shared" si="0"/>
        <v>0</v>
      </c>
      <c r="H20" s="70">
        <f t="shared" si="1"/>
        <v>0</v>
      </c>
      <c r="I20" s="47"/>
      <c r="J20" s="42"/>
    </row>
    <row r="21" spans="1:10" x14ac:dyDescent="0.2">
      <c r="A21" s="40">
        <v>5</v>
      </c>
      <c r="B21" s="143" t="s">
        <v>6</v>
      </c>
      <c r="C21" s="143"/>
      <c r="D21" s="143"/>
      <c r="E21" s="143"/>
      <c r="F21" s="143"/>
      <c r="G21" s="69">
        <f>G22+G33+G44+G60+G76+G127+G198+G204</f>
        <v>0</v>
      </c>
      <c r="H21" s="69">
        <f>H22+H33+H44+H60+H76+H127+H198+H204</f>
        <v>0</v>
      </c>
      <c r="I21" s="41"/>
      <c r="J21" s="42"/>
    </row>
    <row r="22" spans="1:10" x14ac:dyDescent="0.2">
      <c r="A22" s="48" t="s">
        <v>7</v>
      </c>
      <c r="B22" s="144" t="s">
        <v>115</v>
      </c>
      <c r="C22" s="145"/>
      <c r="D22" s="145"/>
      <c r="E22" s="145"/>
      <c r="F22" s="146"/>
      <c r="G22" s="71">
        <f>SUM(G23:G32)</f>
        <v>0</v>
      </c>
      <c r="H22" s="71">
        <f>SUM(H23:H32)</f>
        <v>0</v>
      </c>
      <c r="I22" s="49"/>
      <c r="J22" s="50"/>
    </row>
    <row r="23" spans="1:10" x14ac:dyDescent="0.2">
      <c r="A23" s="43" t="s">
        <v>23</v>
      </c>
      <c r="B23" s="139" t="s">
        <v>54</v>
      </c>
      <c r="C23" s="139"/>
      <c r="D23" s="44"/>
      <c r="E23" s="45"/>
      <c r="F23" s="46"/>
      <c r="G23" s="70">
        <f t="shared" ref="G23:G32" si="2">ROUND(E23*F23,2)</f>
        <v>0</v>
      </c>
      <c r="H23" s="70">
        <f t="shared" si="1"/>
        <v>0</v>
      </c>
      <c r="I23" s="47"/>
      <c r="J23" s="42"/>
    </row>
    <row r="24" spans="1:10" x14ac:dyDescent="0.2">
      <c r="A24" s="43" t="s">
        <v>24</v>
      </c>
      <c r="B24" s="139" t="s">
        <v>54</v>
      </c>
      <c r="C24" s="139"/>
      <c r="D24" s="44"/>
      <c r="E24" s="45"/>
      <c r="F24" s="46"/>
      <c r="G24" s="70">
        <f t="shared" si="2"/>
        <v>0</v>
      </c>
      <c r="H24" s="70">
        <f t="shared" si="1"/>
        <v>0</v>
      </c>
      <c r="I24" s="47"/>
      <c r="J24" s="42"/>
    </row>
    <row r="25" spans="1:10" x14ac:dyDescent="0.2">
      <c r="A25" s="43" t="s">
        <v>25</v>
      </c>
      <c r="B25" s="139" t="s">
        <v>54</v>
      </c>
      <c r="C25" s="139"/>
      <c r="D25" s="44"/>
      <c r="E25" s="45"/>
      <c r="F25" s="46"/>
      <c r="G25" s="70">
        <f t="shared" si="2"/>
        <v>0</v>
      </c>
      <c r="H25" s="70">
        <f t="shared" si="1"/>
        <v>0</v>
      </c>
      <c r="I25" s="47"/>
      <c r="J25" s="42"/>
    </row>
    <row r="26" spans="1:10" x14ac:dyDescent="0.2">
      <c r="A26" s="43" t="s">
        <v>26</v>
      </c>
      <c r="B26" s="139" t="s">
        <v>54</v>
      </c>
      <c r="C26" s="139"/>
      <c r="D26" s="44"/>
      <c r="E26" s="45"/>
      <c r="F26" s="46"/>
      <c r="G26" s="70">
        <f t="shared" si="2"/>
        <v>0</v>
      </c>
      <c r="H26" s="70">
        <f t="shared" si="1"/>
        <v>0</v>
      </c>
      <c r="I26" s="47"/>
      <c r="J26" s="42"/>
    </row>
    <row r="27" spans="1:10" x14ac:dyDescent="0.2">
      <c r="A27" s="43" t="s">
        <v>27</v>
      </c>
      <c r="B27" s="139" t="s">
        <v>54</v>
      </c>
      <c r="C27" s="139"/>
      <c r="D27" s="44"/>
      <c r="E27" s="45"/>
      <c r="F27" s="46"/>
      <c r="G27" s="70">
        <f t="shared" si="2"/>
        <v>0</v>
      </c>
      <c r="H27" s="70">
        <f t="shared" si="1"/>
        <v>0</v>
      </c>
      <c r="I27" s="47"/>
      <c r="J27" s="42"/>
    </row>
    <row r="28" spans="1:10" x14ac:dyDescent="0.2">
      <c r="A28" s="43" t="s">
        <v>28</v>
      </c>
      <c r="B28" s="139" t="s">
        <v>54</v>
      </c>
      <c r="C28" s="139"/>
      <c r="D28" s="44"/>
      <c r="E28" s="45"/>
      <c r="F28" s="46"/>
      <c r="G28" s="70">
        <f t="shared" si="2"/>
        <v>0</v>
      </c>
      <c r="H28" s="70">
        <f t="shared" si="1"/>
        <v>0</v>
      </c>
      <c r="I28" s="47"/>
      <c r="J28" s="42"/>
    </row>
    <row r="29" spans="1:10" x14ac:dyDescent="0.2">
      <c r="A29" s="43" t="s">
        <v>29</v>
      </c>
      <c r="B29" s="139" t="s">
        <v>54</v>
      </c>
      <c r="C29" s="139"/>
      <c r="D29" s="44"/>
      <c r="E29" s="45"/>
      <c r="F29" s="46"/>
      <c r="G29" s="70">
        <f t="shared" si="2"/>
        <v>0</v>
      </c>
      <c r="H29" s="70">
        <f t="shared" si="1"/>
        <v>0</v>
      </c>
      <c r="I29" s="47"/>
      <c r="J29" s="42"/>
    </row>
    <row r="30" spans="1:10" x14ac:dyDescent="0.2">
      <c r="A30" s="43" t="s">
        <v>30</v>
      </c>
      <c r="B30" s="139" t="s">
        <v>54</v>
      </c>
      <c r="C30" s="139"/>
      <c r="D30" s="44"/>
      <c r="E30" s="45"/>
      <c r="F30" s="46"/>
      <c r="G30" s="70">
        <f t="shared" si="2"/>
        <v>0</v>
      </c>
      <c r="H30" s="70">
        <f t="shared" si="1"/>
        <v>0</v>
      </c>
      <c r="I30" s="47"/>
      <c r="J30" s="42"/>
    </row>
    <row r="31" spans="1:10" x14ac:dyDescent="0.2">
      <c r="A31" s="43" t="s">
        <v>31</v>
      </c>
      <c r="B31" s="139" t="s">
        <v>54</v>
      </c>
      <c r="C31" s="139"/>
      <c r="D31" s="44"/>
      <c r="E31" s="45"/>
      <c r="F31" s="46"/>
      <c r="G31" s="70">
        <f t="shared" si="2"/>
        <v>0</v>
      </c>
      <c r="H31" s="70">
        <f t="shared" si="1"/>
        <v>0</v>
      </c>
      <c r="I31" s="47"/>
      <c r="J31" s="42"/>
    </row>
    <row r="32" spans="1:10" x14ac:dyDescent="0.2">
      <c r="A32" s="43" t="s">
        <v>32</v>
      </c>
      <c r="B32" s="139" t="s">
        <v>54</v>
      </c>
      <c r="C32" s="139"/>
      <c r="D32" s="44"/>
      <c r="E32" s="45"/>
      <c r="F32" s="46"/>
      <c r="G32" s="70">
        <f t="shared" si="2"/>
        <v>0</v>
      </c>
      <c r="H32" s="70">
        <f t="shared" si="1"/>
        <v>0</v>
      </c>
      <c r="I32" s="47"/>
      <c r="J32" s="42"/>
    </row>
    <row r="33" spans="1:10" x14ac:dyDescent="0.2">
      <c r="A33" s="48" t="s">
        <v>8</v>
      </c>
      <c r="B33" s="144" t="s">
        <v>74</v>
      </c>
      <c r="C33" s="145"/>
      <c r="D33" s="145"/>
      <c r="E33" s="145"/>
      <c r="F33" s="146"/>
      <c r="G33" s="71">
        <f>SUM(G34:G43)</f>
        <v>0</v>
      </c>
      <c r="H33" s="71">
        <f>SUM(H34:H43)</f>
        <v>0</v>
      </c>
      <c r="I33" s="49"/>
      <c r="J33" s="50"/>
    </row>
    <row r="34" spans="1:10" x14ac:dyDescent="0.2">
      <c r="A34" s="43" t="s">
        <v>33</v>
      </c>
      <c r="B34" s="139" t="s">
        <v>54</v>
      </c>
      <c r="C34" s="139"/>
      <c r="D34" s="44"/>
      <c r="E34" s="45"/>
      <c r="F34" s="46"/>
      <c r="G34" s="70">
        <f t="shared" ref="G34:G43" si="3">ROUND(E34*F34,2)</f>
        <v>0</v>
      </c>
      <c r="H34" s="70">
        <f t="shared" si="1"/>
        <v>0</v>
      </c>
      <c r="I34" s="47"/>
      <c r="J34" s="42"/>
    </row>
    <row r="35" spans="1:10" x14ac:dyDescent="0.2">
      <c r="A35" s="43" t="s">
        <v>34</v>
      </c>
      <c r="B35" s="139" t="s">
        <v>54</v>
      </c>
      <c r="C35" s="139"/>
      <c r="D35" s="44"/>
      <c r="E35" s="45"/>
      <c r="F35" s="46"/>
      <c r="G35" s="70">
        <f t="shared" si="3"/>
        <v>0</v>
      </c>
      <c r="H35" s="70">
        <f t="shared" si="1"/>
        <v>0</v>
      </c>
      <c r="I35" s="47"/>
      <c r="J35" s="42"/>
    </row>
    <row r="36" spans="1:10" x14ac:dyDescent="0.2">
      <c r="A36" s="43" t="s">
        <v>35</v>
      </c>
      <c r="B36" s="139" t="s">
        <v>54</v>
      </c>
      <c r="C36" s="139"/>
      <c r="D36" s="44"/>
      <c r="E36" s="45"/>
      <c r="F36" s="46"/>
      <c r="G36" s="70">
        <f t="shared" si="3"/>
        <v>0</v>
      </c>
      <c r="H36" s="70">
        <f t="shared" si="1"/>
        <v>0</v>
      </c>
      <c r="I36" s="47"/>
      <c r="J36" s="42"/>
    </row>
    <row r="37" spans="1:10" x14ac:dyDescent="0.2">
      <c r="A37" s="43" t="s">
        <v>36</v>
      </c>
      <c r="B37" s="139" t="s">
        <v>54</v>
      </c>
      <c r="C37" s="139"/>
      <c r="D37" s="44"/>
      <c r="E37" s="45"/>
      <c r="F37" s="46"/>
      <c r="G37" s="70">
        <f t="shared" si="3"/>
        <v>0</v>
      </c>
      <c r="H37" s="70">
        <f t="shared" si="1"/>
        <v>0</v>
      </c>
      <c r="I37" s="47"/>
      <c r="J37" s="42"/>
    </row>
    <row r="38" spans="1:10" x14ac:dyDescent="0.2">
      <c r="A38" s="43" t="s">
        <v>37</v>
      </c>
      <c r="B38" s="139" t="s">
        <v>54</v>
      </c>
      <c r="C38" s="139"/>
      <c r="D38" s="44"/>
      <c r="E38" s="45"/>
      <c r="F38" s="46"/>
      <c r="G38" s="70">
        <f t="shared" si="3"/>
        <v>0</v>
      </c>
      <c r="H38" s="70">
        <f t="shared" si="1"/>
        <v>0</v>
      </c>
      <c r="I38" s="47"/>
      <c r="J38" s="42"/>
    </row>
    <row r="39" spans="1:10" x14ac:dyDescent="0.2">
      <c r="A39" s="43" t="s">
        <v>38</v>
      </c>
      <c r="B39" s="139" t="s">
        <v>54</v>
      </c>
      <c r="C39" s="139"/>
      <c r="D39" s="44"/>
      <c r="E39" s="45"/>
      <c r="F39" s="46"/>
      <c r="G39" s="70">
        <f t="shared" si="3"/>
        <v>0</v>
      </c>
      <c r="H39" s="70">
        <f t="shared" si="1"/>
        <v>0</v>
      </c>
      <c r="I39" s="47"/>
      <c r="J39" s="42"/>
    </row>
    <row r="40" spans="1:10" x14ac:dyDescent="0.2">
      <c r="A40" s="43" t="s">
        <v>39</v>
      </c>
      <c r="B40" s="139" t="s">
        <v>54</v>
      </c>
      <c r="C40" s="139"/>
      <c r="D40" s="44"/>
      <c r="E40" s="45"/>
      <c r="F40" s="46"/>
      <c r="G40" s="70">
        <f t="shared" si="3"/>
        <v>0</v>
      </c>
      <c r="H40" s="70">
        <f t="shared" si="1"/>
        <v>0</v>
      </c>
      <c r="I40" s="47"/>
      <c r="J40" s="42"/>
    </row>
    <row r="41" spans="1:10" x14ac:dyDescent="0.2">
      <c r="A41" s="43" t="s">
        <v>40</v>
      </c>
      <c r="B41" s="139" t="s">
        <v>54</v>
      </c>
      <c r="C41" s="139"/>
      <c r="D41" s="44"/>
      <c r="E41" s="45"/>
      <c r="F41" s="46"/>
      <c r="G41" s="70">
        <f t="shared" si="3"/>
        <v>0</v>
      </c>
      <c r="H41" s="70">
        <f t="shared" si="1"/>
        <v>0</v>
      </c>
      <c r="I41" s="47"/>
      <c r="J41" s="42"/>
    </row>
    <row r="42" spans="1:10" x14ac:dyDescent="0.2">
      <c r="A42" s="43" t="s">
        <v>41</v>
      </c>
      <c r="B42" s="139" t="s">
        <v>54</v>
      </c>
      <c r="C42" s="139"/>
      <c r="D42" s="44"/>
      <c r="E42" s="45"/>
      <c r="F42" s="46"/>
      <c r="G42" s="70">
        <f t="shared" si="3"/>
        <v>0</v>
      </c>
      <c r="H42" s="70">
        <f t="shared" si="1"/>
        <v>0</v>
      </c>
      <c r="I42" s="47"/>
      <c r="J42" s="42"/>
    </row>
    <row r="43" spans="1:10" x14ac:dyDescent="0.2">
      <c r="A43" s="43" t="s">
        <v>42</v>
      </c>
      <c r="B43" s="139" t="s">
        <v>54</v>
      </c>
      <c r="C43" s="139"/>
      <c r="D43" s="44"/>
      <c r="E43" s="45"/>
      <c r="F43" s="46"/>
      <c r="G43" s="70">
        <f t="shared" si="3"/>
        <v>0</v>
      </c>
      <c r="H43" s="70">
        <f t="shared" si="1"/>
        <v>0</v>
      </c>
      <c r="I43" s="47"/>
      <c r="J43" s="42"/>
    </row>
    <row r="44" spans="1:10" ht="25.5" customHeight="1" x14ac:dyDescent="0.2">
      <c r="A44" s="48" t="s">
        <v>9</v>
      </c>
      <c r="B44" s="144" t="s">
        <v>171</v>
      </c>
      <c r="C44" s="145"/>
      <c r="D44" s="145"/>
      <c r="E44" s="145"/>
      <c r="F44" s="146"/>
      <c r="G44" s="71">
        <f>SUM(G45:G61)</f>
        <v>0</v>
      </c>
      <c r="H44" s="71">
        <f>SUM(H45:H61)</f>
        <v>0</v>
      </c>
      <c r="I44" s="49"/>
      <c r="J44" s="50"/>
    </row>
    <row r="45" spans="1:10" x14ac:dyDescent="0.2">
      <c r="A45" s="43" t="s">
        <v>44</v>
      </c>
      <c r="B45" s="139" t="s">
        <v>12</v>
      </c>
      <c r="C45" s="139"/>
      <c r="D45" s="44"/>
      <c r="E45" s="45"/>
      <c r="F45" s="46"/>
      <c r="G45" s="70">
        <f t="shared" ref="G45:G59" si="4">ROUND(E45*F45,2)</f>
        <v>0</v>
      </c>
      <c r="H45" s="70">
        <f t="shared" ref="H45:H59" si="5">ROUND(G45*$D$7,2)</f>
        <v>0</v>
      </c>
      <c r="I45" s="47"/>
      <c r="J45" s="42"/>
    </row>
    <row r="46" spans="1:10" x14ac:dyDescent="0.2">
      <c r="A46" s="43" t="s">
        <v>45</v>
      </c>
      <c r="B46" s="139" t="s">
        <v>12</v>
      </c>
      <c r="C46" s="139"/>
      <c r="D46" s="44"/>
      <c r="E46" s="45"/>
      <c r="F46" s="46"/>
      <c r="G46" s="70">
        <f t="shared" si="4"/>
        <v>0</v>
      </c>
      <c r="H46" s="70">
        <f t="shared" si="5"/>
        <v>0</v>
      </c>
      <c r="I46" s="47"/>
      <c r="J46" s="42"/>
    </row>
    <row r="47" spans="1:10" x14ac:dyDescent="0.2">
      <c r="A47" s="43" t="s">
        <v>46</v>
      </c>
      <c r="B47" s="139" t="s">
        <v>12</v>
      </c>
      <c r="C47" s="139"/>
      <c r="D47" s="44"/>
      <c r="E47" s="45"/>
      <c r="F47" s="46"/>
      <c r="G47" s="70">
        <f t="shared" si="4"/>
        <v>0</v>
      </c>
      <c r="H47" s="70">
        <f t="shared" si="5"/>
        <v>0</v>
      </c>
      <c r="I47" s="47"/>
      <c r="J47" s="42"/>
    </row>
    <row r="48" spans="1:10" x14ac:dyDescent="0.2">
      <c r="A48" s="43" t="s">
        <v>47</v>
      </c>
      <c r="B48" s="139" t="s">
        <v>12</v>
      </c>
      <c r="C48" s="139"/>
      <c r="D48" s="44"/>
      <c r="E48" s="45"/>
      <c r="F48" s="46"/>
      <c r="G48" s="70">
        <f t="shared" si="4"/>
        <v>0</v>
      </c>
      <c r="H48" s="70">
        <f t="shared" si="5"/>
        <v>0</v>
      </c>
      <c r="I48" s="47"/>
      <c r="J48" s="42"/>
    </row>
    <row r="49" spans="1:19" x14ac:dyDescent="0.2">
      <c r="A49" s="43" t="s">
        <v>48</v>
      </c>
      <c r="B49" s="139" t="s">
        <v>12</v>
      </c>
      <c r="C49" s="139"/>
      <c r="D49" s="44"/>
      <c r="E49" s="45"/>
      <c r="F49" s="46"/>
      <c r="G49" s="70">
        <f t="shared" si="4"/>
        <v>0</v>
      </c>
      <c r="H49" s="70">
        <f t="shared" si="5"/>
        <v>0</v>
      </c>
      <c r="I49" s="47"/>
      <c r="J49" s="42"/>
    </row>
    <row r="50" spans="1:19" x14ac:dyDescent="0.2">
      <c r="A50" s="43" t="s">
        <v>49</v>
      </c>
      <c r="B50" s="139" t="s">
        <v>12</v>
      </c>
      <c r="C50" s="139"/>
      <c r="D50" s="44"/>
      <c r="E50" s="45"/>
      <c r="F50" s="46"/>
      <c r="G50" s="70">
        <f t="shared" si="4"/>
        <v>0</v>
      </c>
      <c r="H50" s="70">
        <f t="shared" si="5"/>
        <v>0</v>
      </c>
      <c r="I50" s="47"/>
      <c r="J50" s="42"/>
    </row>
    <row r="51" spans="1:19" x14ac:dyDescent="0.2">
      <c r="A51" s="43" t="s">
        <v>50</v>
      </c>
      <c r="B51" s="139" t="s">
        <v>12</v>
      </c>
      <c r="C51" s="139"/>
      <c r="D51" s="44"/>
      <c r="E51" s="45"/>
      <c r="F51" s="46"/>
      <c r="G51" s="70">
        <f t="shared" si="4"/>
        <v>0</v>
      </c>
      <c r="H51" s="70">
        <f t="shared" si="5"/>
        <v>0</v>
      </c>
      <c r="I51" s="47"/>
      <c r="J51" s="42"/>
    </row>
    <row r="52" spans="1:19" x14ac:dyDescent="0.2">
      <c r="A52" s="43" t="s">
        <v>51</v>
      </c>
      <c r="B52" s="139" t="s">
        <v>12</v>
      </c>
      <c r="C52" s="139"/>
      <c r="D52" s="44"/>
      <c r="E52" s="45"/>
      <c r="F52" s="46"/>
      <c r="G52" s="70">
        <f t="shared" si="4"/>
        <v>0</v>
      </c>
      <c r="H52" s="70">
        <f t="shared" si="5"/>
        <v>0</v>
      </c>
      <c r="I52" s="47"/>
      <c r="J52" s="42"/>
    </row>
    <row r="53" spans="1:19" x14ac:dyDescent="0.2">
      <c r="A53" s="43" t="s">
        <v>52</v>
      </c>
      <c r="B53" s="139" t="s">
        <v>12</v>
      </c>
      <c r="C53" s="139"/>
      <c r="D53" s="44"/>
      <c r="E53" s="45"/>
      <c r="F53" s="46"/>
      <c r="G53" s="70">
        <f t="shared" si="4"/>
        <v>0</v>
      </c>
      <c r="H53" s="70">
        <f t="shared" si="5"/>
        <v>0</v>
      </c>
      <c r="I53" s="47"/>
      <c r="J53" s="42"/>
    </row>
    <row r="54" spans="1:19" x14ac:dyDescent="0.2">
      <c r="A54" s="43" t="s">
        <v>53</v>
      </c>
      <c r="B54" s="139" t="s">
        <v>12</v>
      </c>
      <c r="C54" s="139"/>
      <c r="D54" s="44"/>
      <c r="E54" s="45"/>
      <c r="F54" s="46"/>
      <c r="G54" s="70">
        <f t="shared" si="4"/>
        <v>0</v>
      </c>
      <c r="H54" s="70">
        <f t="shared" si="5"/>
        <v>0</v>
      </c>
      <c r="I54" s="47"/>
      <c r="J54" s="42"/>
    </row>
    <row r="55" spans="1:19" x14ac:dyDescent="0.2">
      <c r="A55" s="43" t="s">
        <v>94</v>
      </c>
      <c r="B55" s="139" t="s">
        <v>12</v>
      </c>
      <c r="C55" s="139"/>
      <c r="D55" s="44"/>
      <c r="E55" s="45"/>
      <c r="F55" s="46"/>
      <c r="G55" s="70">
        <f t="shared" si="4"/>
        <v>0</v>
      </c>
      <c r="H55" s="70">
        <f t="shared" si="5"/>
        <v>0</v>
      </c>
      <c r="I55" s="47"/>
      <c r="J55" s="42"/>
    </row>
    <row r="56" spans="1:19" x14ac:dyDescent="0.2">
      <c r="A56" s="43" t="s">
        <v>95</v>
      </c>
      <c r="B56" s="139" t="s">
        <v>12</v>
      </c>
      <c r="C56" s="139"/>
      <c r="D56" s="44"/>
      <c r="E56" s="45"/>
      <c r="F56" s="46"/>
      <c r="G56" s="70">
        <f t="shared" si="4"/>
        <v>0</v>
      </c>
      <c r="H56" s="70">
        <f t="shared" si="5"/>
        <v>0</v>
      </c>
      <c r="I56" s="47"/>
      <c r="J56" s="42"/>
    </row>
    <row r="57" spans="1:19" x14ac:dyDescent="0.2">
      <c r="A57" s="43" t="s">
        <v>96</v>
      </c>
      <c r="B57" s="139" t="s">
        <v>12</v>
      </c>
      <c r="C57" s="139"/>
      <c r="D57" s="44"/>
      <c r="E57" s="45"/>
      <c r="F57" s="46"/>
      <c r="G57" s="70">
        <f t="shared" si="4"/>
        <v>0</v>
      </c>
      <c r="H57" s="70">
        <f t="shared" si="5"/>
        <v>0</v>
      </c>
      <c r="I57" s="47"/>
      <c r="J57" s="42"/>
    </row>
    <row r="58" spans="1:19" x14ac:dyDescent="0.2">
      <c r="A58" s="43" t="s">
        <v>97</v>
      </c>
      <c r="B58" s="139" t="s">
        <v>12</v>
      </c>
      <c r="C58" s="139"/>
      <c r="D58" s="44"/>
      <c r="E58" s="45"/>
      <c r="F58" s="46"/>
      <c r="G58" s="70">
        <f t="shared" si="4"/>
        <v>0</v>
      </c>
      <c r="H58" s="70">
        <f t="shared" si="5"/>
        <v>0</v>
      </c>
      <c r="I58" s="47"/>
      <c r="J58" s="42"/>
    </row>
    <row r="59" spans="1:19" x14ac:dyDescent="0.2">
      <c r="A59" s="43" t="s">
        <v>98</v>
      </c>
      <c r="B59" s="139" t="s">
        <v>12</v>
      </c>
      <c r="C59" s="139"/>
      <c r="D59" s="44"/>
      <c r="E59" s="45"/>
      <c r="F59" s="46"/>
      <c r="G59" s="70">
        <f t="shared" si="4"/>
        <v>0</v>
      </c>
      <c r="H59" s="70">
        <f t="shared" si="5"/>
        <v>0</v>
      </c>
      <c r="I59" s="47"/>
      <c r="J59" s="42"/>
    </row>
    <row r="60" spans="1:19" ht="51.75" customHeight="1" x14ac:dyDescent="0.2">
      <c r="A60" s="48" t="s">
        <v>10</v>
      </c>
      <c r="B60" s="144" t="s">
        <v>116</v>
      </c>
      <c r="C60" s="145"/>
      <c r="D60" s="145"/>
      <c r="E60" s="145"/>
      <c r="F60" s="146"/>
      <c r="G60" s="71">
        <f>SUM(G61:G75)</f>
        <v>0</v>
      </c>
      <c r="H60" s="71">
        <f>SUM(H61:H75)</f>
        <v>0</v>
      </c>
      <c r="I60" s="49"/>
      <c r="J60" s="42"/>
      <c r="K60" s="51" t="s">
        <v>118</v>
      </c>
      <c r="L60" s="51" t="s">
        <v>119</v>
      </c>
      <c r="M60" s="51" t="s">
        <v>120</v>
      </c>
      <c r="N60" s="51" t="s">
        <v>121</v>
      </c>
      <c r="O60" s="51" t="s">
        <v>122</v>
      </c>
      <c r="P60" s="51" t="s">
        <v>123</v>
      </c>
      <c r="Q60" s="51" t="s">
        <v>124</v>
      </c>
      <c r="R60" s="51" t="s">
        <v>125</v>
      </c>
    </row>
    <row r="61" spans="1:19" x14ac:dyDescent="0.2">
      <c r="A61" s="43" t="s">
        <v>55</v>
      </c>
      <c r="B61" s="139" t="s">
        <v>117</v>
      </c>
      <c r="C61" s="139"/>
      <c r="D61" s="44"/>
      <c r="E61" s="74">
        <v>1</v>
      </c>
      <c r="F61" s="70">
        <f>R61</f>
        <v>0</v>
      </c>
      <c r="G61" s="70">
        <f t="shared" ref="G61:G75" si="6">ROUND(E61*F61,2)</f>
        <v>0</v>
      </c>
      <c r="H61" s="70">
        <f t="shared" si="1"/>
        <v>0</v>
      </c>
      <c r="I61" s="47"/>
      <c r="J61" s="42"/>
      <c r="K61" s="52"/>
      <c r="L61" s="53"/>
      <c r="M61" s="53"/>
      <c r="N61" s="53"/>
      <c r="O61" s="73" t="str">
        <f>IFERROR(ROUND((L61-N61)/M61,2),"0")</f>
        <v>0</v>
      </c>
      <c r="P61" s="53"/>
      <c r="Q61" s="55"/>
      <c r="R61" s="73">
        <f>O61*P61*Q61</f>
        <v>0</v>
      </c>
      <c r="S61" s="56" t="str">
        <f ca="1">IF(K61=0," ",IF(K61+(M61*30.5)&lt;TODAY(),"DĖMESIO! Patikrinkite, ar nurodytas turtas dar nėra nudėvėtas, amortizuotas"," "))</f>
        <v xml:space="preserve"> </v>
      </c>
    </row>
    <row r="62" spans="1:19" x14ac:dyDescent="0.2">
      <c r="A62" s="43" t="s">
        <v>56</v>
      </c>
      <c r="B62" s="139" t="s">
        <v>117</v>
      </c>
      <c r="C62" s="139"/>
      <c r="D62" s="44"/>
      <c r="E62" s="74">
        <v>1</v>
      </c>
      <c r="F62" s="70">
        <f t="shared" ref="F62:F75" si="7">R62</f>
        <v>0</v>
      </c>
      <c r="G62" s="70">
        <f t="shared" si="6"/>
        <v>0</v>
      </c>
      <c r="H62" s="70">
        <f t="shared" si="1"/>
        <v>0</v>
      </c>
      <c r="I62" s="47"/>
      <c r="J62" s="42"/>
      <c r="K62" s="52"/>
      <c r="L62" s="53"/>
      <c r="M62" s="53"/>
      <c r="N62" s="53"/>
      <c r="O62" s="73" t="str">
        <f t="shared" ref="O62:O75" si="8">IFERROR(ROUND((L62-N62)/M62,2),"0")</f>
        <v>0</v>
      </c>
      <c r="P62" s="53"/>
      <c r="Q62" s="55"/>
      <c r="R62" s="73">
        <f t="shared" ref="R62:R75" si="9">O62*P62*Q62</f>
        <v>0</v>
      </c>
      <c r="S62" s="56" t="str">
        <f t="shared" ref="S62:S75" ca="1" si="10">IF(K62=0," ",IF(K62+(M62*30.5)&lt;TODAY(),"DĖMESIO! Patikrinkite, ar nurodytas turtas dar nėra nudėvėtas, amortizuotas"," "))</f>
        <v xml:space="preserve"> </v>
      </c>
    </row>
    <row r="63" spans="1:19" x14ac:dyDescent="0.2">
      <c r="A63" s="43" t="s">
        <v>57</v>
      </c>
      <c r="B63" s="139" t="s">
        <v>117</v>
      </c>
      <c r="C63" s="139"/>
      <c r="D63" s="44"/>
      <c r="E63" s="74">
        <v>1</v>
      </c>
      <c r="F63" s="70">
        <f t="shared" si="7"/>
        <v>0</v>
      </c>
      <c r="G63" s="70">
        <f t="shared" si="6"/>
        <v>0</v>
      </c>
      <c r="H63" s="70">
        <f t="shared" si="1"/>
        <v>0</v>
      </c>
      <c r="I63" s="47"/>
      <c r="J63" s="42"/>
      <c r="K63" s="52"/>
      <c r="L63" s="53"/>
      <c r="M63" s="53"/>
      <c r="N63" s="53"/>
      <c r="O63" s="73" t="str">
        <f t="shared" si="8"/>
        <v>0</v>
      </c>
      <c r="P63" s="53"/>
      <c r="Q63" s="55"/>
      <c r="R63" s="73">
        <f t="shared" si="9"/>
        <v>0</v>
      </c>
      <c r="S63" s="56" t="str">
        <f t="shared" ca="1" si="10"/>
        <v xml:space="preserve"> </v>
      </c>
    </row>
    <row r="64" spans="1:19" x14ac:dyDescent="0.2">
      <c r="A64" s="43" t="s">
        <v>58</v>
      </c>
      <c r="B64" s="139" t="s">
        <v>117</v>
      </c>
      <c r="C64" s="139"/>
      <c r="D64" s="44"/>
      <c r="E64" s="74">
        <v>1</v>
      </c>
      <c r="F64" s="70">
        <f t="shared" si="7"/>
        <v>0</v>
      </c>
      <c r="G64" s="70">
        <f t="shared" si="6"/>
        <v>0</v>
      </c>
      <c r="H64" s="70">
        <f t="shared" si="1"/>
        <v>0</v>
      </c>
      <c r="I64" s="47"/>
      <c r="J64" s="42"/>
      <c r="K64" s="52"/>
      <c r="L64" s="53"/>
      <c r="M64" s="53"/>
      <c r="N64" s="53"/>
      <c r="O64" s="73" t="str">
        <f t="shared" si="8"/>
        <v>0</v>
      </c>
      <c r="P64" s="53"/>
      <c r="Q64" s="55"/>
      <c r="R64" s="73">
        <f t="shared" si="9"/>
        <v>0</v>
      </c>
      <c r="S64" s="56" t="str">
        <f t="shared" ca="1" si="10"/>
        <v xml:space="preserve"> </v>
      </c>
    </row>
    <row r="65" spans="1:19" x14ac:dyDescent="0.2">
      <c r="A65" s="43" t="s">
        <v>59</v>
      </c>
      <c r="B65" s="139" t="s">
        <v>117</v>
      </c>
      <c r="C65" s="139"/>
      <c r="D65" s="44"/>
      <c r="E65" s="74">
        <v>1</v>
      </c>
      <c r="F65" s="70">
        <f t="shared" si="7"/>
        <v>0</v>
      </c>
      <c r="G65" s="70">
        <f t="shared" si="6"/>
        <v>0</v>
      </c>
      <c r="H65" s="70">
        <f t="shared" si="1"/>
        <v>0</v>
      </c>
      <c r="I65" s="47"/>
      <c r="J65" s="42"/>
      <c r="K65" s="52"/>
      <c r="L65" s="53"/>
      <c r="M65" s="53"/>
      <c r="N65" s="53"/>
      <c r="O65" s="73" t="str">
        <f t="shared" si="8"/>
        <v>0</v>
      </c>
      <c r="P65" s="53"/>
      <c r="Q65" s="55"/>
      <c r="R65" s="73">
        <f t="shared" si="9"/>
        <v>0</v>
      </c>
      <c r="S65" s="56" t="str">
        <f t="shared" ca="1" si="10"/>
        <v xml:space="preserve"> </v>
      </c>
    </row>
    <row r="66" spans="1:19" x14ac:dyDescent="0.2">
      <c r="A66" s="43" t="s">
        <v>60</v>
      </c>
      <c r="B66" s="139" t="s">
        <v>117</v>
      </c>
      <c r="C66" s="139"/>
      <c r="D66" s="44"/>
      <c r="E66" s="74">
        <v>1</v>
      </c>
      <c r="F66" s="70">
        <f t="shared" si="7"/>
        <v>0</v>
      </c>
      <c r="G66" s="70">
        <f t="shared" si="6"/>
        <v>0</v>
      </c>
      <c r="H66" s="70">
        <f t="shared" si="1"/>
        <v>0</v>
      </c>
      <c r="I66" s="47"/>
      <c r="J66" s="42"/>
      <c r="K66" s="52"/>
      <c r="L66" s="53"/>
      <c r="M66" s="53"/>
      <c r="N66" s="53"/>
      <c r="O66" s="73" t="str">
        <f t="shared" si="8"/>
        <v>0</v>
      </c>
      <c r="P66" s="53"/>
      <c r="Q66" s="55"/>
      <c r="R66" s="73">
        <f t="shared" si="9"/>
        <v>0</v>
      </c>
      <c r="S66" s="56" t="str">
        <f t="shared" ca="1" si="10"/>
        <v xml:space="preserve"> </v>
      </c>
    </row>
    <row r="67" spans="1:19" x14ac:dyDescent="0.2">
      <c r="A67" s="43" t="s">
        <v>61</v>
      </c>
      <c r="B67" s="139" t="s">
        <v>117</v>
      </c>
      <c r="C67" s="139"/>
      <c r="D67" s="44"/>
      <c r="E67" s="74">
        <v>1</v>
      </c>
      <c r="F67" s="70">
        <f t="shared" si="7"/>
        <v>0</v>
      </c>
      <c r="G67" s="70">
        <f t="shared" si="6"/>
        <v>0</v>
      </c>
      <c r="H67" s="70">
        <f t="shared" si="1"/>
        <v>0</v>
      </c>
      <c r="I67" s="47"/>
      <c r="J67" s="42"/>
      <c r="K67" s="52"/>
      <c r="L67" s="53"/>
      <c r="M67" s="53"/>
      <c r="N67" s="53"/>
      <c r="O67" s="73" t="str">
        <f t="shared" si="8"/>
        <v>0</v>
      </c>
      <c r="P67" s="53"/>
      <c r="Q67" s="55"/>
      <c r="R67" s="73">
        <f t="shared" si="9"/>
        <v>0</v>
      </c>
      <c r="S67" s="56" t="str">
        <f t="shared" ca="1" si="10"/>
        <v xml:space="preserve"> </v>
      </c>
    </row>
    <row r="68" spans="1:19" x14ac:dyDescent="0.2">
      <c r="A68" s="43" t="s">
        <v>62</v>
      </c>
      <c r="B68" s="139" t="s">
        <v>117</v>
      </c>
      <c r="C68" s="139"/>
      <c r="D68" s="44"/>
      <c r="E68" s="74">
        <v>1</v>
      </c>
      <c r="F68" s="70">
        <f t="shared" si="7"/>
        <v>0</v>
      </c>
      <c r="G68" s="70">
        <f t="shared" si="6"/>
        <v>0</v>
      </c>
      <c r="H68" s="70">
        <f t="shared" si="1"/>
        <v>0</v>
      </c>
      <c r="I68" s="47"/>
      <c r="J68" s="42"/>
      <c r="K68" s="52"/>
      <c r="L68" s="53"/>
      <c r="M68" s="53"/>
      <c r="N68" s="53"/>
      <c r="O68" s="73" t="str">
        <f t="shared" si="8"/>
        <v>0</v>
      </c>
      <c r="P68" s="53"/>
      <c r="Q68" s="55"/>
      <c r="R68" s="73">
        <f t="shared" si="9"/>
        <v>0</v>
      </c>
      <c r="S68" s="56" t="str">
        <f t="shared" ca="1" si="10"/>
        <v xml:space="preserve"> </v>
      </c>
    </row>
    <row r="69" spans="1:19" x14ac:dyDescent="0.2">
      <c r="A69" s="43" t="s">
        <v>63</v>
      </c>
      <c r="B69" s="139" t="s">
        <v>117</v>
      </c>
      <c r="C69" s="139"/>
      <c r="D69" s="44"/>
      <c r="E69" s="74">
        <v>1</v>
      </c>
      <c r="F69" s="70">
        <f t="shared" si="7"/>
        <v>0</v>
      </c>
      <c r="G69" s="70">
        <f t="shared" si="6"/>
        <v>0</v>
      </c>
      <c r="H69" s="70">
        <f t="shared" si="1"/>
        <v>0</v>
      </c>
      <c r="I69" s="47"/>
      <c r="J69" s="42"/>
      <c r="K69" s="52"/>
      <c r="L69" s="53"/>
      <c r="M69" s="53"/>
      <c r="N69" s="53"/>
      <c r="O69" s="73" t="str">
        <f t="shared" si="8"/>
        <v>0</v>
      </c>
      <c r="P69" s="53"/>
      <c r="Q69" s="55"/>
      <c r="R69" s="73">
        <f t="shared" si="9"/>
        <v>0</v>
      </c>
      <c r="S69" s="56" t="str">
        <f t="shared" ca="1" si="10"/>
        <v xml:space="preserve"> </v>
      </c>
    </row>
    <row r="70" spans="1:19" x14ac:dyDescent="0.2">
      <c r="A70" s="43" t="s">
        <v>64</v>
      </c>
      <c r="B70" s="139" t="s">
        <v>117</v>
      </c>
      <c r="C70" s="139"/>
      <c r="D70" s="44"/>
      <c r="E70" s="74">
        <v>1</v>
      </c>
      <c r="F70" s="70">
        <f t="shared" si="7"/>
        <v>0</v>
      </c>
      <c r="G70" s="70">
        <f t="shared" si="6"/>
        <v>0</v>
      </c>
      <c r="H70" s="70">
        <f t="shared" si="1"/>
        <v>0</v>
      </c>
      <c r="I70" s="47"/>
      <c r="J70" s="42"/>
      <c r="K70" s="52"/>
      <c r="L70" s="53"/>
      <c r="M70" s="53"/>
      <c r="N70" s="53"/>
      <c r="O70" s="73" t="str">
        <f t="shared" si="8"/>
        <v>0</v>
      </c>
      <c r="P70" s="53"/>
      <c r="Q70" s="55"/>
      <c r="R70" s="73">
        <f t="shared" si="9"/>
        <v>0</v>
      </c>
      <c r="S70" s="56" t="str">
        <f t="shared" ca="1" si="10"/>
        <v xml:space="preserve"> </v>
      </c>
    </row>
    <row r="71" spans="1:19" x14ac:dyDescent="0.2">
      <c r="A71" s="43" t="s">
        <v>133</v>
      </c>
      <c r="B71" s="139" t="s">
        <v>117</v>
      </c>
      <c r="C71" s="139"/>
      <c r="D71" s="44"/>
      <c r="E71" s="74">
        <v>1</v>
      </c>
      <c r="F71" s="70">
        <f t="shared" si="7"/>
        <v>0</v>
      </c>
      <c r="G71" s="70">
        <f t="shared" si="6"/>
        <v>0</v>
      </c>
      <c r="H71" s="70">
        <f t="shared" si="1"/>
        <v>0</v>
      </c>
      <c r="I71" s="47"/>
      <c r="J71" s="42"/>
      <c r="K71" s="52"/>
      <c r="L71" s="53"/>
      <c r="M71" s="53"/>
      <c r="N71" s="53"/>
      <c r="O71" s="73" t="str">
        <f t="shared" si="8"/>
        <v>0</v>
      </c>
      <c r="P71" s="53"/>
      <c r="Q71" s="55"/>
      <c r="R71" s="73">
        <f t="shared" si="9"/>
        <v>0</v>
      </c>
      <c r="S71" s="56" t="str">
        <f t="shared" ca="1" si="10"/>
        <v xml:space="preserve"> </v>
      </c>
    </row>
    <row r="72" spans="1:19" x14ac:dyDescent="0.2">
      <c r="A72" s="43" t="s">
        <v>134</v>
      </c>
      <c r="B72" s="139" t="s">
        <v>117</v>
      </c>
      <c r="C72" s="139"/>
      <c r="D72" s="44"/>
      <c r="E72" s="74">
        <v>1</v>
      </c>
      <c r="F72" s="70">
        <f t="shared" si="7"/>
        <v>0</v>
      </c>
      <c r="G72" s="70">
        <f t="shared" si="6"/>
        <v>0</v>
      </c>
      <c r="H72" s="70">
        <f t="shared" si="1"/>
        <v>0</v>
      </c>
      <c r="I72" s="47"/>
      <c r="J72" s="42"/>
      <c r="K72" s="52"/>
      <c r="L72" s="53"/>
      <c r="M72" s="53"/>
      <c r="N72" s="53"/>
      <c r="O72" s="73" t="str">
        <f t="shared" si="8"/>
        <v>0</v>
      </c>
      <c r="P72" s="53"/>
      <c r="Q72" s="55"/>
      <c r="R72" s="73">
        <f t="shared" si="9"/>
        <v>0</v>
      </c>
      <c r="S72" s="56" t="str">
        <f t="shared" ca="1" si="10"/>
        <v xml:space="preserve"> </v>
      </c>
    </row>
    <row r="73" spans="1:19" x14ac:dyDescent="0.2">
      <c r="A73" s="43" t="s">
        <v>135</v>
      </c>
      <c r="B73" s="139" t="s">
        <v>117</v>
      </c>
      <c r="C73" s="139"/>
      <c r="D73" s="44"/>
      <c r="E73" s="74">
        <v>1</v>
      </c>
      <c r="F73" s="70">
        <f t="shared" si="7"/>
        <v>0</v>
      </c>
      <c r="G73" s="70">
        <f t="shared" si="6"/>
        <v>0</v>
      </c>
      <c r="H73" s="70">
        <f t="shared" si="1"/>
        <v>0</v>
      </c>
      <c r="I73" s="47"/>
      <c r="J73" s="42"/>
      <c r="K73" s="52"/>
      <c r="L73" s="53"/>
      <c r="M73" s="53"/>
      <c r="N73" s="53"/>
      <c r="O73" s="73" t="str">
        <f t="shared" si="8"/>
        <v>0</v>
      </c>
      <c r="P73" s="53"/>
      <c r="Q73" s="55"/>
      <c r="R73" s="73">
        <f t="shared" si="9"/>
        <v>0</v>
      </c>
      <c r="S73" s="56" t="str">
        <f t="shared" ca="1" si="10"/>
        <v xml:space="preserve"> </v>
      </c>
    </row>
    <row r="74" spans="1:19" x14ac:dyDescent="0.2">
      <c r="A74" s="43" t="s">
        <v>136</v>
      </c>
      <c r="B74" s="139" t="s">
        <v>117</v>
      </c>
      <c r="C74" s="139"/>
      <c r="D74" s="44"/>
      <c r="E74" s="74">
        <v>1</v>
      </c>
      <c r="F74" s="70">
        <f t="shared" si="7"/>
        <v>0</v>
      </c>
      <c r="G74" s="70">
        <f t="shared" si="6"/>
        <v>0</v>
      </c>
      <c r="H74" s="70">
        <f t="shared" si="1"/>
        <v>0</v>
      </c>
      <c r="I74" s="47"/>
      <c r="J74" s="42"/>
      <c r="K74" s="52"/>
      <c r="L74" s="53"/>
      <c r="M74" s="53"/>
      <c r="N74" s="53"/>
      <c r="O74" s="73" t="str">
        <f t="shared" si="8"/>
        <v>0</v>
      </c>
      <c r="P74" s="53"/>
      <c r="Q74" s="55"/>
      <c r="R74" s="73">
        <f t="shared" si="9"/>
        <v>0</v>
      </c>
      <c r="S74" s="56" t="str">
        <f t="shared" ca="1" si="10"/>
        <v xml:space="preserve"> </v>
      </c>
    </row>
    <row r="75" spans="1:19" x14ac:dyDescent="0.2">
      <c r="A75" s="43" t="s">
        <v>137</v>
      </c>
      <c r="B75" s="139" t="s">
        <v>117</v>
      </c>
      <c r="C75" s="139"/>
      <c r="D75" s="44"/>
      <c r="E75" s="74">
        <v>1</v>
      </c>
      <c r="F75" s="70">
        <f t="shared" si="7"/>
        <v>0</v>
      </c>
      <c r="G75" s="70">
        <f t="shared" si="6"/>
        <v>0</v>
      </c>
      <c r="H75" s="70">
        <f t="shared" si="1"/>
        <v>0</v>
      </c>
      <c r="I75" s="47"/>
      <c r="J75" s="42"/>
      <c r="K75" s="52"/>
      <c r="L75" s="53"/>
      <c r="M75" s="53"/>
      <c r="N75" s="53"/>
      <c r="O75" s="73" t="str">
        <f t="shared" si="8"/>
        <v>0</v>
      </c>
      <c r="P75" s="53"/>
      <c r="Q75" s="55"/>
      <c r="R75" s="73">
        <f t="shared" si="9"/>
        <v>0</v>
      </c>
      <c r="S75" s="56" t="str">
        <f t="shared" ca="1" si="10"/>
        <v xml:space="preserve"> </v>
      </c>
    </row>
    <row r="76" spans="1:19" ht="39" customHeight="1" x14ac:dyDescent="0.2">
      <c r="A76" s="48" t="s">
        <v>65</v>
      </c>
      <c r="B76" s="140" t="s">
        <v>80</v>
      </c>
      <c r="C76" s="141"/>
      <c r="D76" s="141"/>
      <c r="E76" s="141"/>
      <c r="F76" s="142"/>
      <c r="G76" s="71">
        <f>SUM(G77:G126)</f>
        <v>0</v>
      </c>
      <c r="H76" s="71">
        <f>SUM(H77:H126)</f>
        <v>0</v>
      </c>
      <c r="I76" s="57"/>
      <c r="J76" s="42"/>
      <c r="K76" s="51" t="s">
        <v>173</v>
      </c>
    </row>
    <row r="77" spans="1:19" x14ac:dyDescent="0.2">
      <c r="A77" s="127" t="s">
        <v>66</v>
      </c>
      <c r="B77" s="130" t="s">
        <v>113</v>
      </c>
      <c r="C77" s="47" t="s">
        <v>114</v>
      </c>
      <c r="D77" s="133" t="s">
        <v>5</v>
      </c>
      <c r="E77" s="136"/>
      <c r="F77" s="121" t="str">
        <f>IFERROR(ROUND(AVERAGE(K77:K81),2),"0")</f>
        <v>0</v>
      </c>
      <c r="G77" s="121">
        <f>ROUND(E77*F77,2)</f>
        <v>0</v>
      </c>
      <c r="H77" s="121">
        <f>ROUND(G77*$D$7,2)</f>
        <v>0</v>
      </c>
      <c r="I77" s="124"/>
      <c r="J77" s="58"/>
      <c r="K77" s="53"/>
    </row>
    <row r="78" spans="1:19" x14ac:dyDescent="0.2">
      <c r="A78" s="128"/>
      <c r="B78" s="131"/>
      <c r="C78" s="47" t="s">
        <v>114</v>
      </c>
      <c r="D78" s="134"/>
      <c r="E78" s="137"/>
      <c r="F78" s="122"/>
      <c r="G78" s="122"/>
      <c r="H78" s="122"/>
      <c r="I78" s="125"/>
      <c r="J78" s="58"/>
      <c r="K78" s="53"/>
    </row>
    <row r="79" spans="1:19" x14ac:dyDescent="0.2">
      <c r="A79" s="128"/>
      <c r="B79" s="131"/>
      <c r="C79" s="47" t="s">
        <v>114</v>
      </c>
      <c r="D79" s="134"/>
      <c r="E79" s="137"/>
      <c r="F79" s="122"/>
      <c r="G79" s="122"/>
      <c r="H79" s="122"/>
      <c r="I79" s="125"/>
      <c r="J79" s="58"/>
      <c r="K79" s="53"/>
    </row>
    <row r="80" spans="1:19" x14ac:dyDescent="0.2">
      <c r="A80" s="128"/>
      <c r="B80" s="131"/>
      <c r="C80" s="47" t="s">
        <v>114</v>
      </c>
      <c r="D80" s="134"/>
      <c r="E80" s="137"/>
      <c r="F80" s="122"/>
      <c r="G80" s="122"/>
      <c r="H80" s="122"/>
      <c r="I80" s="125"/>
      <c r="J80" s="58"/>
      <c r="K80" s="53"/>
    </row>
    <row r="81" spans="1:11" x14ac:dyDescent="0.2">
      <c r="A81" s="129"/>
      <c r="B81" s="132"/>
      <c r="C81" s="47" t="s">
        <v>114</v>
      </c>
      <c r="D81" s="135"/>
      <c r="E81" s="138"/>
      <c r="F81" s="123"/>
      <c r="G81" s="123"/>
      <c r="H81" s="123"/>
      <c r="I81" s="126"/>
      <c r="J81" s="58"/>
      <c r="K81" s="53"/>
    </row>
    <row r="82" spans="1:11" x14ac:dyDescent="0.2">
      <c r="A82" s="127" t="s">
        <v>67</v>
      </c>
      <c r="B82" s="130" t="s">
        <v>113</v>
      </c>
      <c r="C82" s="47" t="s">
        <v>114</v>
      </c>
      <c r="D82" s="133" t="s">
        <v>5</v>
      </c>
      <c r="E82" s="136"/>
      <c r="F82" s="121" t="str">
        <f t="shared" ref="F82" si="11">IFERROR(ROUND(AVERAGE(K82:K86),2),"0")</f>
        <v>0</v>
      </c>
      <c r="G82" s="121">
        <f>ROUND(E82*F82,2)</f>
        <v>0</v>
      </c>
      <c r="H82" s="121">
        <f>ROUND(G82*$D$7,2)</f>
        <v>0</v>
      </c>
      <c r="I82" s="124"/>
      <c r="J82" s="58"/>
      <c r="K82" s="53"/>
    </row>
    <row r="83" spans="1:11" x14ac:dyDescent="0.2">
      <c r="A83" s="128"/>
      <c r="B83" s="131"/>
      <c r="C83" s="47" t="s">
        <v>114</v>
      </c>
      <c r="D83" s="134"/>
      <c r="E83" s="137"/>
      <c r="F83" s="122"/>
      <c r="G83" s="122"/>
      <c r="H83" s="122"/>
      <c r="I83" s="125"/>
      <c r="J83" s="58"/>
      <c r="K83" s="53"/>
    </row>
    <row r="84" spans="1:11" x14ac:dyDescent="0.2">
      <c r="A84" s="128"/>
      <c r="B84" s="131"/>
      <c r="C84" s="47" t="s">
        <v>114</v>
      </c>
      <c r="D84" s="134"/>
      <c r="E84" s="137"/>
      <c r="F84" s="122"/>
      <c r="G84" s="122"/>
      <c r="H84" s="122"/>
      <c r="I84" s="125"/>
      <c r="J84" s="58"/>
      <c r="K84" s="53"/>
    </row>
    <row r="85" spans="1:11" x14ac:dyDescent="0.2">
      <c r="A85" s="128"/>
      <c r="B85" s="131"/>
      <c r="C85" s="47" t="s">
        <v>114</v>
      </c>
      <c r="D85" s="134"/>
      <c r="E85" s="137"/>
      <c r="F85" s="122"/>
      <c r="G85" s="122"/>
      <c r="H85" s="122"/>
      <c r="I85" s="125"/>
      <c r="J85" s="58"/>
      <c r="K85" s="53"/>
    </row>
    <row r="86" spans="1:11" x14ac:dyDescent="0.2">
      <c r="A86" s="129"/>
      <c r="B86" s="132"/>
      <c r="C86" s="47" t="s">
        <v>114</v>
      </c>
      <c r="D86" s="135"/>
      <c r="E86" s="138"/>
      <c r="F86" s="123"/>
      <c r="G86" s="123"/>
      <c r="H86" s="123"/>
      <c r="I86" s="126"/>
      <c r="J86" s="58"/>
      <c r="K86" s="53"/>
    </row>
    <row r="87" spans="1:11" x14ac:dyDescent="0.2">
      <c r="A87" s="127" t="s">
        <v>68</v>
      </c>
      <c r="B87" s="130" t="s">
        <v>113</v>
      </c>
      <c r="C87" s="47" t="s">
        <v>114</v>
      </c>
      <c r="D87" s="133" t="s">
        <v>5</v>
      </c>
      <c r="E87" s="136"/>
      <c r="F87" s="121" t="str">
        <f t="shared" ref="F87" si="12">IFERROR(ROUND(AVERAGE(K87:K91),2),"0")</f>
        <v>0</v>
      </c>
      <c r="G87" s="121">
        <f>ROUND(E87*F87,2)</f>
        <v>0</v>
      </c>
      <c r="H87" s="121">
        <f>ROUND(G87*$D$7,2)</f>
        <v>0</v>
      </c>
      <c r="I87" s="124"/>
      <c r="J87" s="58"/>
      <c r="K87" s="53"/>
    </row>
    <row r="88" spans="1:11" x14ac:dyDescent="0.2">
      <c r="A88" s="128"/>
      <c r="B88" s="131"/>
      <c r="C88" s="47" t="s">
        <v>114</v>
      </c>
      <c r="D88" s="134"/>
      <c r="E88" s="137"/>
      <c r="F88" s="122"/>
      <c r="G88" s="122"/>
      <c r="H88" s="122"/>
      <c r="I88" s="125"/>
      <c r="J88" s="58"/>
      <c r="K88" s="53"/>
    </row>
    <row r="89" spans="1:11" x14ac:dyDescent="0.2">
      <c r="A89" s="128"/>
      <c r="B89" s="131"/>
      <c r="C89" s="47" t="s">
        <v>114</v>
      </c>
      <c r="D89" s="134"/>
      <c r="E89" s="137"/>
      <c r="F89" s="122"/>
      <c r="G89" s="122"/>
      <c r="H89" s="122"/>
      <c r="I89" s="125"/>
      <c r="J89" s="58"/>
      <c r="K89" s="53"/>
    </row>
    <row r="90" spans="1:11" x14ac:dyDescent="0.2">
      <c r="A90" s="128"/>
      <c r="B90" s="131"/>
      <c r="C90" s="47" t="s">
        <v>114</v>
      </c>
      <c r="D90" s="134"/>
      <c r="E90" s="137"/>
      <c r="F90" s="122"/>
      <c r="G90" s="122"/>
      <c r="H90" s="122"/>
      <c r="I90" s="125"/>
      <c r="J90" s="58"/>
      <c r="K90" s="53"/>
    </row>
    <row r="91" spans="1:11" x14ac:dyDescent="0.2">
      <c r="A91" s="129"/>
      <c r="B91" s="132"/>
      <c r="C91" s="47" t="s">
        <v>114</v>
      </c>
      <c r="D91" s="135"/>
      <c r="E91" s="138"/>
      <c r="F91" s="123"/>
      <c r="G91" s="123"/>
      <c r="H91" s="123"/>
      <c r="I91" s="126"/>
      <c r="J91" s="58"/>
      <c r="K91" s="53"/>
    </row>
    <row r="92" spans="1:11" x14ac:dyDescent="0.2">
      <c r="A92" s="127" t="s">
        <v>69</v>
      </c>
      <c r="B92" s="130" t="s">
        <v>113</v>
      </c>
      <c r="C92" s="47" t="s">
        <v>114</v>
      </c>
      <c r="D92" s="133" t="s">
        <v>5</v>
      </c>
      <c r="E92" s="136"/>
      <c r="F92" s="121" t="str">
        <f t="shared" ref="F92" si="13">IFERROR(ROUND(AVERAGE(K92:K96),2),"0")</f>
        <v>0</v>
      </c>
      <c r="G92" s="121">
        <f>ROUND(E92*F92,2)</f>
        <v>0</v>
      </c>
      <c r="H92" s="121">
        <f>ROUND(G92*$D$7,2)</f>
        <v>0</v>
      </c>
      <c r="I92" s="124"/>
      <c r="J92" s="58"/>
      <c r="K92" s="53"/>
    </row>
    <row r="93" spans="1:11" x14ac:dyDescent="0.2">
      <c r="A93" s="128"/>
      <c r="B93" s="131"/>
      <c r="C93" s="47" t="s">
        <v>114</v>
      </c>
      <c r="D93" s="134"/>
      <c r="E93" s="137"/>
      <c r="F93" s="122"/>
      <c r="G93" s="122"/>
      <c r="H93" s="122"/>
      <c r="I93" s="125"/>
      <c r="J93" s="58"/>
      <c r="K93" s="53"/>
    </row>
    <row r="94" spans="1:11" x14ac:dyDescent="0.2">
      <c r="A94" s="128"/>
      <c r="B94" s="131"/>
      <c r="C94" s="47" t="s">
        <v>114</v>
      </c>
      <c r="D94" s="134"/>
      <c r="E94" s="137"/>
      <c r="F94" s="122"/>
      <c r="G94" s="122"/>
      <c r="H94" s="122"/>
      <c r="I94" s="125"/>
      <c r="J94" s="58"/>
      <c r="K94" s="53"/>
    </row>
    <row r="95" spans="1:11" x14ac:dyDescent="0.2">
      <c r="A95" s="128"/>
      <c r="B95" s="131"/>
      <c r="C95" s="47" t="s">
        <v>114</v>
      </c>
      <c r="D95" s="134"/>
      <c r="E95" s="137"/>
      <c r="F95" s="122"/>
      <c r="G95" s="122"/>
      <c r="H95" s="122"/>
      <c r="I95" s="125"/>
      <c r="J95" s="58"/>
      <c r="K95" s="53"/>
    </row>
    <row r="96" spans="1:11" x14ac:dyDescent="0.2">
      <c r="A96" s="129"/>
      <c r="B96" s="132"/>
      <c r="C96" s="47" t="s">
        <v>114</v>
      </c>
      <c r="D96" s="135"/>
      <c r="E96" s="138"/>
      <c r="F96" s="123"/>
      <c r="G96" s="123"/>
      <c r="H96" s="123"/>
      <c r="I96" s="126"/>
      <c r="J96" s="58"/>
      <c r="K96" s="53"/>
    </row>
    <row r="97" spans="1:11" x14ac:dyDescent="0.2">
      <c r="A97" s="127" t="s">
        <v>70</v>
      </c>
      <c r="B97" s="130" t="s">
        <v>113</v>
      </c>
      <c r="C97" s="47" t="s">
        <v>114</v>
      </c>
      <c r="D97" s="133" t="s">
        <v>5</v>
      </c>
      <c r="E97" s="136"/>
      <c r="F97" s="121" t="str">
        <f t="shared" ref="F97" si="14">IFERROR(ROUND(AVERAGE(K97:K101),2),"0")</f>
        <v>0</v>
      </c>
      <c r="G97" s="121">
        <f>ROUND(E97*F97,2)</f>
        <v>0</v>
      </c>
      <c r="H97" s="121">
        <f>ROUND(G97*$D$7,2)</f>
        <v>0</v>
      </c>
      <c r="I97" s="124"/>
      <c r="J97" s="58"/>
      <c r="K97" s="53"/>
    </row>
    <row r="98" spans="1:11" x14ac:dyDescent="0.2">
      <c r="A98" s="128"/>
      <c r="B98" s="131"/>
      <c r="C98" s="47" t="s">
        <v>114</v>
      </c>
      <c r="D98" s="134"/>
      <c r="E98" s="137"/>
      <c r="F98" s="122"/>
      <c r="G98" s="122"/>
      <c r="H98" s="122"/>
      <c r="I98" s="125"/>
      <c r="J98" s="58"/>
      <c r="K98" s="53"/>
    </row>
    <row r="99" spans="1:11" x14ac:dyDescent="0.2">
      <c r="A99" s="128"/>
      <c r="B99" s="131"/>
      <c r="C99" s="47" t="s">
        <v>114</v>
      </c>
      <c r="D99" s="134"/>
      <c r="E99" s="137"/>
      <c r="F99" s="122"/>
      <c r="G99" s="122"/>
      <c r="H99" s="122"/>
      <c r="I99" s="125"/>
      <c r="J99" s="58"/>
      <c r="K99" s="53"/>
    </row>
    <row r="100" spans="1:11" x14ac:dyDescent="0.2">
      <c r="A100" s="128"/>
      <c r="B100" s="131"/>
      <c r="C100" s="47" t="s">
        <v>114</v>
      </c>
      <c r="D100" s="134"/>
      <c r="E100" s="137"/>
      <c r="F100" s="122"/>
      <c r="G100" s="122"/>
      <c r="H100" s="122"/>
      <c r="I100" s="125"/>
      <c r="J100" s="58"/>
      <c r="K100" s="53"/>
    </row>
    <row r="101" spans="1:11" x14ac:dyDescent="0.2">
      <c r="A101" s="129"/>
      <c r="B101" s="132"/>
      <c r="C101" s="47" t="s">
        <v>114</v>
      </c>
      <c r="D101" s="135"/>
      <c r="E101" s="138"/>
      <c r="F101" s="123"/>
      <c r="G101" s="123"/>
      <c r="H101" s="123"/>
      <c r="I101" s="126"/>
      <c r="J101" s="58"/>
      <c r="K101" s="53"/>
    </row>
    <row r="102" spans="1:11" x14ac:dyDescent="0.2">
      <c r="A102" s="127" t="s">
        <v>75</v>
      </c>
      <c r="B102" s="130" t="s">
        <v>113</v>
      </c>
      <c r="C102" s="47" t="s">
        <v>114</v>
      </c>
      <c r="D102" s="133" t="s">
        <v>5</v>
      </c>
      <c r="E102" s="136"/>
      <c r="F102" s="121" t="str">
        <f t="shared" ref="F102" si="15">IFERROR(ROUND(AVERAGE(K102:K106),2),"0")</f>
        <v>0</v>
      </c>
      <c r="G102" s="121">
        <f>ROUND(E102*F102,2)</f>
        <v>0</v>
      </c>
      <c r="H102" s="121">
        <f>ROUND(G102*$D$7,2)</f>
        <v>0</v>
      </c>
      <c r="I102" s="124"/>
      <c r="J102" s="58"/>
      <c r="K102" s="53"/>
    </row>
    <row r="103" spans="1:11" x14ac:dyDescent="0.2">
      <c r="A103" s="128"/>
      <c r="B103" s="131"/>
      <c r="C103" s="47" t="s">
        <v>114</v>
      </c>
      <c r="D103" s="134"/>
      <c r="E103" s="137"/>
      <c r="F103" s="122"/>
      <c r="G103" s="122"/>
      <c r="H103" s="122"/>
      <c r="I103" s="125"/>
      <c r="J103" s="58"/>
      <c r="K103" s="53"/>
    </row>
    <row r="104" spans="1:11" x14ac:dyDescent="0.2">
      <c r="A104" s="128"/>
      <c r="B104" s="131"/>
      <c r="C104" s="47" t="s">
        <v>114</v>
      </c>
      <c r="D104" s="134"/>
      <c r="E104" s="137"/>
      <c r="F104" s="122"/>
      <c r="G104" s="122"/>
      <c r="H104" s="122"/>
      <c r="I104" s="125"/>
      <c r="J104" s="58"/>
      <c r="K104" s="53"/>
    </row>
    <row r="105" spans="1:11" x14ac:dyDescent="0.2">
      <c r="A105" s="128"/>
      <c r="B105" s="131"/>
      <c r="C105" s="47" t="s">
        <v>114</v>
      </c>
      <c r="D105" s="134"/>
      <c r="E105" s="137"/>
      <c r="F105" s="122"/>
      <c r="G105" s="122"/>
      <c r="H105" s="122"/>
      <c r="I105" s="125"/>
      <c r="J105" s="58"/>
      <c r="K105" s="53"/>
    </row>
    <row r="106" spans="1:11" x14ac:dyDescent="0.2">
      <c r="A106" s="129"/>
      <c r="B106" s="132"/>
      <c r="C106" s="47" t="s">
        <v>114</v>
      </c>
      <c r="D106" s="135"/>
      <c r="E106" s="138"/>
      <c r="F106" s="123"/>
      <c r="G106" s="123"/>
      <c r="H106" s="123"/>
      <c r="I106" s="126"/>
      <c r="J106" s="58"/>
      <c r="K106" s="53"/>
    </row>
    <row r="107" spans="1:11" x14ac:dyDescent="0.2">
      <c r="A107" s="127" t="s">
        <v>76</v>
      </c>
      <c r="B107" s="130" t="s">
        <v>113</v>
      </c>
      <c r="C107" s="47" t="s">
        <v>114</v>
      </c>
      <c r="D107" s="133" t="s">
        <v>5</v>
      </c>
      <c r="E107" s="136"/>
      <c r="F107" s="121" t="str">
        <f t="shared" ref="F107" si="16">IFERROR(ROUND(AVERAGE(K107:K111),2),"0")</f>
        <v>0</v>
      </c>
      <c r="G107" s="121">
        <f>ROUND(E107*F107,2)</f>
        <v>0</v>
      </c>
      <c r="H107" s="121">
        <f>ROUND(G107*$D$7,2)</f>
        <v>0</v>
      </c>
      <c r="I107" s="124"/>
      <c r="J107" s="58"/>
      <c r="K107" s="53"/>
    </row>
    <row r="108" spans="1:11" x14ac:dyDescent="0.2">
      <c r="A108" s="128"/>
      <c r="B108" s="131"/>
      <c r="C108" s="47" t="s">
        <v>114</v>
      </c>
      <c r="D108" s="134"/>
      <c r="E108" s="137"/>
      <c r="F108" s="122"/>
      <c r="G108" s="122"/>
      <c r="H108" s="122"/>
      <c r="I108" s="125"/>
      <c r="J108" s="58"/>
      <c r="K108" s="53"/>
    </row>
    <row r="109" spans="1:11" x14ac:dyDescent="0.2">
      <c r="A109" s="128"/>
      <c r="B109" s="131"/>
      <c r="C109" s="47" t="s">
        <v>114</v>
      </c>
      <c r="D109" s="134"/>
      <c r="E109" s="137"/>
      <c r="F109" s="122"/>
      <c r="G109" s="122"/>
      <c r="H109" s="122"/>
      <c r="I109" s="125"/>
      <c r="J109" s="58"/>
      <c r="K109" s="53"/>
    </row>
    <row r="110" spans="1:11" x14ac:dyDescent="0.2">
      <c r="A110" s="128"/>
      <c r="B110" s="131"/>
      <c r="C110" s="47" t="s">
        <v>114</v>
      </c>
      <c r="D110" s="134"/>
      <c r="E110" s="137"/>
      <c r="F110" s="122"/>
      <c r="G110" s="122"/>
      <c r="H110" s="122"/>
      <c r="I110" s="125"/>
      <c r="J110" s="58"/>
      <c r="K110" s="53"/>
    </row>
    <row r="111" spans="1:11" x14ac:dyDescent="0.2">
      <c r="A111" s="129"/>
      <c r="B111" s="132"/>
      <c r="C111" s="47" t="s">
        <v>114</v>
      </c>
      <c r="D111" s="135"/>
      <c r="E111" s="138"/>
      <c r="F111" s="123"/>
      <c r="G111" s="123"/>
      <c r="H111" s="123"/>
      <c r="I111" s="126"/>
      <c r="J111" s="58"/>
      <c r="K111" s="53"/>
    </row>
    <row r="112" spans="1:11" x14ac:dyDescent="0.2">
      <c r="A112" s="127" t="s">
        <v>77</v>
      </c>
      <c r="B112" s="130" t="s">
        <v>113</v>
      </c>
      <c r="C112" s="47" t="s">
        <v>114</v>
      </c>
      <c r="D112" s="133" t="s">
        <v>5</v>
      </c>
      <c r="E112" s="136"/>
      <c r="F112" s="121" t="str">
        <f t="shared" ref="F112" si="17">IFERROR(ROUND(AVERAGE(K112:K116),2),"0")</f>
        <v>0</v>
      </c>
      <c r="G112" s="121">
        <f>ROUND(E112*F112,2)</f>
        <v>0</v>
      </c>
      <c r="H112" s="121">
        <f>ROUND(G112*$D$7,2)</f>
        <v>0</v>
      </c>
      <c r="I112" s="124"/>
      <c r="J112" s="58"/>
      <c r="K112" s="53"/>
    </row>
    <row r="113" spans="1:11" x14ac:dyDescent="0.2">
      <c r="A113" s="128"/>
      <c r="B113" s="131"/>
      <c r="C113" s="47" t="s">
        <v>114</v>
      </c>
      <c r="D113" s="134"/>
      <c r="E113" s="137"/>
      <c r="F113" s="122"/>
      <c r="G113" s="122"/>
      <c r="H113" s="122"/>
      <c r="I113" s="125"/>
      <c r="J113" s="58"/>
      <c r="K113" s="53"/>
    </row>
    <row r="114" spans="1:11" x14ac:dyDescent="0.2">
      <c r="A114" s="128"/>
      <c r="B114" s="131"/>
      <c r="C114" s="47" t="s">
        <v>114</v>
      </c>
      <c r="D114" s="134"/>
      <c r="E114" s="137"/>
      <c r="F114" s="122"/>
      <c r="G114" s="122"/>
      <c r="H114" s="122"/>
      <c r="I114" s="125"/>
      <c r="J114" s="58"/>
      <c r="K114" s="53"/>
    </row>
    <row r="115" spans="1:11" x14ac:dyDescent="0.2">
      <c r="A115" s="128"/>
      <c r="B115" s="131"/>
      <c r="C115" s="47" t="s">
        <v>114</v>
      </c>
      <c r="D115" s="134"/>
      <c r="E115" s="137"/>
      <c r="F115" s="122"/>
      <c r="G115" s="122"/>
      <c r="H115" s="122"/>
      <c r="I115" s="125"/>
      <c r="J115" s="58"/>
      <c r="K115" s="53"/>
    </row>
    <row r="116" spans="1:11" x14ac:dyDescent="0.2">
      <c r="A116" s="129"/>
      <c r="B116" s="132"/>
      <c r="C116" s="47" t="s">
        <v>114</v>
      </c>
      <c r="D116" s="135"/>
      <c r="E116" s="138"/>
      <c r="F116" s="123"/>
      <c r="G116" s="123"/>
      <c r="H116" s="123"/>
      <c r="I116" s="126"/>
      <c r="J116" s="58"/>
      <c r="K116" s="53"/>
    </row>
    <row r="117" spans="1:11" x14ac:dyDescent="0.2">
      <c r="A117" s="127" t="s">
        <v>78</v>
      </c>
      <c r="B117" s="130" t="s">
        <v>113</v>
      </c>
      <c r="C117" s="47" t="s">
        <v>114</v>
      </c>
      <c r="D117" s="133" t="s">
        <v>5</v>
      </c>
      <c r="E117" s="136"/>
      <c r="F117" s="121" t="str">
        <f t="shared" ref="F117" si="18">IFERROR(ROUND(AVERAGE(K117:K121),2),"0")</f>
        <v>0</v>
      </c>
      <c r="G117" s="121">
        <f>ROUND(E117*F117,2)</f>
        <v>0</v>
      </c>
      <c r="H117" s="121">
        <f>ROUND(G117*$D$7,2)</f>
        <v>0</v>
      </c>
      <c r="I117" s="124"/>
      <c r="J117" s="58"/>
      <c r="K117" s="53"/>
    </row>
    <row r="118" spans="1:11" x14ac:dyDescent="0.2">
      <c r="A118" s="128"/>
      <c r="B118" s="131"/>
      <c r="C118" s="47" t="s">
        <v>114</v>
      </c>
      <c r="D118" s="134"/>
      <c r="E118" s="137"/>
      <c r="F118" s="122"/>
      <c r="G118" s="122"/>
      <c r="H118" s="122"/>
      <c r="I118" s="125"/>
      <c r="J118" s="58"/>
      <c r="K118" s="53"/>
    </row>
    <row r="119" spans="1:11" x14ac:dyDescent="0.2">
      <c r="A119" s="128"/>
      <c r="B119" s="131"/>
      <c r="C119" s="47" t="s">
        <v>114</v>
      </c>
      <c r="D119" s="134"/>
      <c r="E119" s="137"/>
      <c r="F119" s="122"/>
      <c r="G119" s="122"/>
      <c r="H119" s="122"/>
      <c r="I119" s="125"/>
      <c r="J119" s="58"/>
      <c r="K119" s="53"/>
    </row>
    <row r="120" spans="1:11" x14ac:dyDescent="0.2">
      <c r="A120" s="128"/>
      <c r="B120" s="131"/>
      <c r="C120" s="47" t="s">
        <v>114</v>
      </c>
      <c r="D120" s="134"/>
      <c r="E120" s="137"/>
      <c r="F120" s="122"/>
      <c r="G120" s="122"/>
      <c r="H120" s="122"/>
      <c r="I120" s="125"/>
      <c r="J120" s="58"/>
      <c r="K120" s="53"/>
    </row>
    <row r="121" spans="1:11" x14ac:dyDescent="0.2">
      <c r="A121" s="129"/>
      <c r="B121" s="132"/>
      <c r="C121" s="47" t="s">
        <v>114</v>
      </c>
      <c r="D121" s="135"/>
      <c r="E121" s="138"/>
      <c r="F121" s="123"/>
      <c r="G121" s="123"/>
      <c r="H121" s="123"/>
      <c r="I121" s="126"/>
      <c r="J121" s="58"/>
      <c r="K121" s="53"/>
    </row>
    <row r="122" spans="1:11" x14ac:dyDescent="0.2">
      <c r="A122" s="127" t="s">
        <v>79</v>
      </c>
      <c r="B122" s="130" t="s">
        <v>113</v>
      </c>
      <c r="C122" s="47" t="s">
        <v>114</v>
      </c>
      <c r="D122" s="133" t="s">
        <v>5</v>
      </c>
      <c r="E122" s="136"/>
      <c r="F122" s="121" t="str">
        <f t="shared" ref="F122" si="19">IFERROR(ROUND(AVERAGE(K122:K126),2),"0")</f>
        <v>0</v>
      </c>
      <c r="G122" s="121">
        <f>ROUND(E122*F122,2)</f>
        <v>0</v>
      </c>
      <c r="H122" s="121">
        <f>ROUND(G122*$D$7,2)</f>
        <v>0</v>
      </c>
      <c r="I122" s="124"/>
      <c r="J122" s="58"/>
      <c r="K122" s="53"/>
    </row>
    <row r="123" spans="1:11" x14ac:dyDescent="0.2">
      <c r="A123" s="128"/>
      <c r="B123" s="131"/>
      <c r="C123" s="47" t="s">
        <v>114</v>
      </c>
      <c r="D123" s="134"/>
      <c r="E123" s="137"/>
      <c r="F123" s="122"/>
      <c r="G123" s="122"/>
      <c r="H123" s="122"/>
      <c r="I123" s="125"/>
      <c r="J123" s="58"/>
      <c r="K123" s="53"/>
    </row>
    <row r="124" spans="1:11" x14ac:dyDescent="0.2">
      <c r="A124" s="128"/>
      <c r="B124" s="131"/>
      <c r="C124" s="47" t="s">
        <v>114</v>
      </c>
      <c r="D124" s="134"/>
      <c r="E124" s="137"/>
      <c r="F124" s="122"/>
      <c r="G124" s="122"/>
      <c r="H124" s="122"/>
      <c r="I124" s="125"/>
      <c r="J124" s="58"/>
      <c r="K124" s="53"/>
    </row>
    <row r="125" spans="1:11" x14ac:dyDescent="0.2">
      <c r="A125" s="128"/>
      <c r="B125" s="131"/>
      <c r="C125" s="47" t="s">
        <v>114</v>
      </c>
      <c r="D125" s="134"/>
      <c r="E125" s="137"/>
      <c r="F125" s="122"/>
      <c r="G125" s="122"/>
      <c r="H125" s="122"/>
      <c r="I125" s="125"/>
      <c r="J125" s="58"/>
      <c r="K125" s="53"/>
    </row>
    <row r="126" spans="1:11" x14ac:dyDescent="0.2">
      <c r="A126" s="129"/>
      <c r="B126" s="132"/>
      <c r="C126" s="47" t="s">
        <v>114</v>
      </c>
      <c r="D126" s="135"/>
      <c r="E126" s="138"/>
      <c r="F126" s="123"/>
      <c r="G126" s="123"/>
      <c r="H126" s="123"/>
      <c r="I126" s="126"/>
      <c r="J126" s="58"/>
      <c r="K126" s="53"/>
    </row>
    <row r="127" spans="1:11" ht="12.75" customHeight="1" x14ac:dyDescent="0.2">
      <c r="A127" s="48" t="s">
        <v>71</v>
      </c>
      <c r="B127" s="140" t="s">
        <v>81</v>
      </c>
      <c r="C127" s="141"/>
      <c r="D127" s="141"/>
      <c r="E127" s="141"/>
      <c r="F127" s="142"/>
      <c r="G127" s="71">
        <f>SUM(G128,G135,G142,G149,G156,G163,G170,G177,G184,G191)</f>
        <v>0</v>
      </c>
      <c r="H127" s="71">
        <f>SUM(H128,H135,H142,H149,H156,H163,H170,H177,H184,H191)</f>
        <v>0</v>
      </c>
      <c r="I127" s="57"/>
      <c r="J127" s="42"/>
    </row>
    <row r="128" spans="1:11" x14ac:dyDescent="0.2">
      <c r="A128" s="118" t="s">
        <v>174</v>
      </c>
      <c r="B128" s="115" t="s">
        <v>145</v>
      </c>
      <c r="C128" s="59" t="s">
        <v>146</v>
      </c>
      <c r="D128" s="60"/>
      <c r="E128" s="61"/>
      <c r="F128" s="54"/>
      <c r="G128" s="72">
        <f>SUM(G129:G134)</f>
        <v>0</v>
      </c>
      <c r="H128" s="72">
        <f>ROUND(G128*$D$7,2)</f>
        <v>0</v>
      </c>
      <c r="I128" s="115"/>
    </row>
    <row r="129" spans="1:9" x14ac:dyDescent="0.2">
      <c r="A129" s="119"/>
      <c r="B129" s="116"/>
      <c r="C129" s="62" t="s">
        <v>147</v>
      </c>
      <c r="D129" s="63"/>
      <c r="E129" s="64"/>
      <c r="F129" s="53"/>
      <c r="G129" s="73">
        <f t="shared" ref="G129:G134" si="20">ROUND(E129*F129,2)</f>
        <v>0</v>
      </c>
      <c r="H129" s="65"/>
      <c r="I129" s="116"/>
    </row>
    <row r="130" spans="1:9" ht="13.5" customHeight="1" x14ac:dyDescent="0.2">
      <c r="A130" s="119"/>
      <c r="B130" s="116"/>
      <c r="C130" s="62" t="s">
        <v>148</v>
      </c>
      <c r="D130" s="63"/>
      <c r="E130" s="64"/>
      <c r="F130" s="53"/>
      <c r="G130" s="73">
        <f t="shared" si="20"/>
        <v>0</v>
      </c>
      <c r="H130" s="65"/>
      <c r="I130" s="116"/>
    </row>
    <row r="131" spans="1:9" x14ac:dyDescent="0.2">
      <c r="A131" s="119"/>
      <c r="B131" s="116"/>
      <c r="C131" s="62" t="s">
        <v>149</v>
      </c>
      <c r="D131" s="63"/>
      <c r="E131" s="64"/>
      <c r="F131" s="53"/>
      <c r="G131" s="73">
        <f t="shared" si="20"/>
        <v>0</v>
      </c>
      <c r="H131" s="65"/>
      <c r="I131" s="116"/>
    </row>
    <row r="132" spans="1:9" x14ac:dyDescent="0.2">
      <c r="A132" s="119"/>
      <c r="B132" s="116"/>
      <c r="C132" s="62" t="s">
        <v>150</v>
      </c>
      <c r="D132" s="63"/>
      <c r="E132" s="64"/>
      <c r="F132" s="53"/>
      <c r="G132" s="73">
        <f t="shared" si="20"/>
        <v>0</v>
      </c>
      <c r="H132" s="65"/>
      <c r="I132" s="116"/>
    </row>
    <row r="133" spans="1:9" x14ac:dyDescent="0.2">
      <c r="A133" s="119"/>
      <c r="B133" s="116"/>
      <c r="C133" s="65" t="s">
        <v>151</v>
      </c>
      <c r="D133" s="63"/>
      <c r="E133" s="64"/>
      <c r="F133" s="53"/>
      <c r="G133" s="73">
        <f t="shared" si="20"/>
        <v>0</v>
      </c>
      <c r="H133" s="65"/>
      <c r="I133" s="116"/>
    </row>
    <row r="134" spans="1:9" x14ac:dyDescent="0.2">
      <c r="A134" s="120"/>
      <c r="B134" s="117"/>
      <c r="C134" s="65" t="s">
        <v>151</v>
      </c>
      <c r="D134" s="63"/>
      <c r="E134" s="64"/>
      <c r="F134" s="53"/>
      <c r="G134" s="73">
        <f t="shared" si="20"/>
        <v>0</v>
      </c>
      <c r="H134" s="65"/>
      <c r="I134" s="117"/>
    </row>
    <row r="135" spans="1:9" ht="12.75" customHeight="1" x14ac:dyDescent="0.2">
      <c r="A135" s="118" t="s">
        <v>175</v>
      </c>
      <c r="B135" s="115" t="s">
        <v>145</v>
      </c>
      <c r="C135" s="59" t="s">
        <v>146</v>
      </c>
      <c r="D135" s="60"/>
      <c r="E135" s="61"/>
      <c r="F135" s="54"/>
      <c r="G135" s="72">
        <f>SUM(G136:G141)</f>
        <v>0</v>
      </c>
      <c r="H135" s="72">
        <f>ROUND(G135*$D$7,2)</f>
        <v>0</v>
      </c>
      <c r="I135" s="115"/>
    </row>
    <row r="136" spans="1:9" x14ac:dyDescent="0.2">
      <c r="A136" s="119"/>
      <c r="B136" s="116"/>
      <c r="C136" s="62" t="s">
        <v>147</v>
      </c>
      <c r="D136" s="63"/>
      <c r="E136" s="64"/>
      <c r="F136" s="53"/>
      <c r="G136" s="73">
        <f t="shared" ref="G136:G141" si="21">ROUND(E136*F136,2)</f>
        <v>0</v>
      </c>
      <c r="H136" s="65"/>
      <c r="I136" s="116"/>
    </row>
    <row r="137" spans="1:9" x14ac:dyDescent="0.2">
      <c r="A137" s="119"/>
      <c r="B137" s="116"/>
      <c r="C137" s="62" t="s">
        <v>148</v>
      </c>
      <c r="D137" s="63"/>
      <c r="E137" s="64"/>
      <c r="F137" s="53"/>
      <c r="G137" s="73">
        <f t="shared" si="21"/>
        <v>0</v>
      </c>
      <c r="H137" s="65"/>
      <c r="I137" s="116"/>
    </row>
    <row r="138" spans="1:9" x14ac:dyDescent="0.2">
      <c r="A138" s="119"/>
      <c r="B138" s="116"/>
      <c r="C138" s="62" t="s">
        <v>149</v>
      </c>
      <c r="D138" s="63"/>
      <c r="E138" s="64"/>
      <c r="F138" s="53"/>
      <c r="G138" s="73">
        <f t="shared" si="21"/>
        <v>0</v>
      </c>
      <c r="H138" s="65"/>
      <c r="I138" s="116"/>
    </row>
    <row r="139" spans="1:9" x14ac:dyDescent="0.2">
      <c r="A139" s="119"/>
      <c r="B139" s="116"/>
      <c r="C139" s="62" t="s">
        <v>150</v>
      </c>
      <c r="D139" s="63"/>
      <c r="E139" s="64"/>
      <c r="F139" s="53"/>
      <c r="G139" s="73">
        <f t="shared" si="21"/>
        <v>0</v>
      </c>
      <c r="H139" s="65"/>
      <c r="I139" s="116"/>
    </row>
    <row r="140" spans="1:9" x14ac:dyDescent="0.2">
      <c r="A140" s="119"/>
      <c r="B140" s="116"/>
      <c r="C140" s="65" t="s">
        <v>151</v>
      </c>
      <c r="D140" s="63"/>
      <c r="E140" s="64"/>
      <c r="F140" s="53"/>
      <c r="G140" s="73">
        <f t="shared" si="21"/>
        <v>0</v>
      </c>
      <c r="H140" s="65"/>
      <c r="I140" s="116"/>
    </row>
    <row r="141" spans="1:9" x14ac:dyDescent="0.2">
      <c r="A141" s="120"/>
      <c r="B141" s="117"/>
      <c r="C141" s="65" t="s">
        <v>151</v>
      </c>
      <c r="D141" s="63"/>
      <c r="E141" s="64"/>
      <c r="F141" s="53"/>
      <c r="G141" s="73">
        <f t="shared" si="21"/>
        <v>0</v>
      </c>
      <c r="H141" s="65"/>
      <c r="I141" s="117"/>
    </row>
    <row r="142" spans="1:9" ht="12.75" customHeight="1" x14ac:dyDescent="0.2">
      <c r="A142" s="118" t="s">
        <v>176</v>
      </c>
      <c r="B142" s="115" t="s">
        <v>145</v>
      </c>
      <c r="C142" s="59" t="s">
        <v>146</v>
      </c>
      <c r="D142" s="60"/>
      <c r="E142" s="61"/>
      <c r="F142" s="54"/>
      <c r="G142" s="72">
        <f>SUM(G143:G148)</f>
        <v>0</v>
      </c>
      <c r="H142" s="72">
        <f>ROUND(G142*$D$7,2)</f>
        <v>0</v>
      </c>
      <c r="I142" s="115"/>
    </row>
    <row r="143" spans="1:9" x14ac:dyDescent="0.2">
      <c r="A143" s="119"/>
      <c r="B143" s="116"/>
      <c r="C143" s="62" t="s">
        <v>147</v>
      </c>
      <c r="D143" s="63"/>
      <c r="E143" s="64"/>
      <c r="F143" s="53"/>
      <c r="G143" s="73">
        <f t="shared" ref="G143:G148" si="22">ROUND(E143*F143,2)</f>
        <v>0</v>
      </c>
      <c r="H143" s="65"/>
      <c r="I143" s="116"/>
    </row>
    <row r="144" spans="1:9" x14ac:dyDescent="0.2">
      <c r="A144" s="119"/>
      <c r="B144" s="116"/>
      <c r="C144" s="62" t="s">
        <v>148</v>
      </c>
      <c r="D144" s="63"/>
      <c r="E144" s="64"/>
      <c r="F144" s="53"/>
      <c r="G144" s="73">
        <f t="shared" si="22"/>
        <v>0</v>
      </c>
      <c r="H144" s="65"/>
      <c r="I144" s="116"/>
    </row>
    <row r="145" spans="1:9" x14ac:dyDescent="0.2">
      <c r="A145" s="119"/>
      <c r="B145" s="116"/>
      <c r="C145" s="62" t="s">
        <v>149</v>
      </c>
      <c r="D145" s="63"/>
      <c r="E145" s="64"/>
      <c r="F145" s="53"/>
      <c r="G145" s="73">
        <f t="shared" si="22"/>
        <v>0</v>
      </c>
      <c r="H145" s="65"/>
      <c r="I145" s="116"/>
    </row>
    <row r="146" spans="1:9" x14ac:dyDescent="0.2">
      <c r="A146" s="119"/>
      <c r="B146" s="116"/>
      <c r="C146" s="62" t="s">
        <v>150</v>
      </c>
      <c r="D146" s="63"/>
      <c r="E146" s="64"/>
      <c r="F146" s="53"/>
      <c r="G146" s="73">
        <f t="shared" si="22"/>
        <v>0</v>
      </c>
      <c r="H146" s="65"/>
      <c r="I146" s="116"/>
    </row>
    <row r="147" spans="1:9" x14ac:dyDescent="0.2">
      <c r="A147" s="119"/>
      <c r="B147" s="116"/>
      <c r="C147" s="65" t="s">
        <v>151</v>
      </c>
      <c r="D147" s="63"/>
      <c r="E147" s="64"/>
      <c r="F147" s="53"/>
      <c r="G147" s="73">
        <f t="shared" si="22"/>
        <v>0</v>
      </c>
      <c r="H147" s="65"/>
      <c r="I147" s="116"/>
    </row>
    <row r="148" spans="1:9" x14ac:dyDescent="0.2">
      <c r="A148" s="120"/>
      <c r="B148" s="117"/>
      <c r="C148" s="65" t="s">
        <v>151</v>
      </c>
      <c r="D148" s="63"/>
      <c r="E148" s="64"/>
      <c r="F148" s="53"/>
      <c r="G148" s="73">
        <f t="shared" si="22"/>
        <v>0</v>
      </c>
      <c r="H148" s="65"/>
      <c r="I148" s="117"/>
    </row>
    <row r="149" spans="1:9" ht="12.75" customHeight="1" x14ac:dyDescent="0.2">
      <c r="A149" s="118" t="s">
        <v>177</v>
      </c>
      <c r="B149" s="115" t="s">
        <v>145</v>
      </c>
      <c r="C149" s="59" t="s">
        <v>146</v>
      </c>
      <c r="D149" s="60"/>
      <c r="E149" s="61"/>
      <c r="F149" s="54"/>
      <c r="G149" s="72">
        <f>SUM(G150:G155)</f>
        <v>0</v>
      </c>
      <c r="H149" s="72">
        <f>ROUND(G149*$D$7,2)</f>
        <v>0</v>
      </c>
      <c r="I149" s="115"/>
    </row>
    <row r="150" spans="1:9" ht="12.75" customHeight="1" x14ac:dyDescent="0.2">
      <c r="A150" s="119"/>
      <c r="B150" s="116"/>
      <c r="C150" s="62" t="s">
        <v>147</v>
      </c>
      <c r="D150" s="63"/>
      <c r="E150" s="64"/>
      <c r="F150" s="53"/>
      <c r="G150" s="73">
        <f t="shared" ref="G150:G155" si="23">ROUND(E150*F150,2)</f>
        <v>0</v>
      </c>
      <c r="H150" s="65"/>
      <c r="I150" s="116"/>
    </row>
    <row r="151" spans="1:9" ht="12.75" customHeight="1" x14ac:dyDescent="0.2">
      <c r="A151" s="119"/>
      <c r="B151" s="116"/>
      <c r="C151" s="62" t="s">
        <v>148</v>
      </c>
      <c r="D151" s="63"/>
      <c r="E151" s="64"/>
      <c r="F151" s="53"/>
      <c r="G151" s="73">
        <f t="shared" si="23"/>
        <v>0</v>
      </c>
      <c r="H151" s="65"/>
      <c r="I151" s="116"/>
    </row>
    <row r="152" spans="1:9" ht="12.75" customHeight="1" x14ac:dyDescent="0.2">
      <c r="A152" s="119"/>
      <c r="B152" s="116"/>
      <c r="C152" s="62" t="s">
        <v>149</v>
      </c>
      <c r="D152" s="63"/>
      <c r="E152" s="64"/>
      <c r="F152" s="53"/>
      <c r="G152" s="73">
        <f t="shared" si="23"/>
        <v>0</v>
      </c>
      <c r="H152" s="65"/>
      <c r="I152" s="116"/>
    </row>
    <row r="153" spans="1:9" ht="12.75" customHeight="1" x14ac:dyDescent="0.2">
      <c r="A153" s="119"/>
      <c r="B153" s="116"/>
      <c r="C153" s="62" t="s">
        <v>150</v>
      </c>
      <c r="D153" s="63"/>
      <c r="E153" s="64"/>
      <c r="F153" s="53"/>
      <c r="G153" s="73">
        <f t="shared" si="23"/>
        <v>0</v>
      </c>
      <c r="H153" s="65"/>
      <c r="I153" s="116"/>
    </row>
    <row r="154" spans="1:9" ht="12.75" customHeight="1" x14ac:dyDescent="0.2">
      <c r="A154" s="119"/>
      <c r="B154" s="116"/>
      <c r="C154" s="65" t="s">
        <v>151</v>
      </c>
      <c r="D154" s="63"/>
      <c r="E154" s="64"/>
      <c r="F154" s="53"/>
      <c r="G154" s="73">
        <f t="shared" si="23"/>
        <v>0</v>
      </c>
      <c r="H154" s="65"/>
      <c r="I154" s="116"/>
    </row>
    <row r="155" spans="1:9" ht="12.75" customHeight="1" x14ac:dyDescent="0.2">
      <c r="A155" s="120"/>
      <c r="B155" s="117"/>
      <c r="C155" s="65" t="s">
        <v>151</v>
      </c>
      <c r="D155" s="63"/>
      <c r="E155" s="64"/>
      <c r="F155" s="53"/>
      <c r="G155" s="73">
        <f t="shared" si="23"/>
        <v>0</v>
      </c>
      <c r="H155" s="65"/>
      <c r="I155" s="117"/>
    </row>
    <row r="156" spans="1:9" ht="12.75" customHeight="1" x14ac:dyDescent="0.2">
      <c r="A156" s="118" t="s">
        <v>178</v>
      </c>
      <c r="B156" s="115" t="s">
        <v>145</v>
      </c>
      <c r="C156" s="59" t="s">
        <v>146</v>
      </c>
      <c r="D156" s="60"/>
      <c r="E156" s="61"/>
      <c r="F156" s="54"/>
      <c r="G156" s="72">
        <f>SUM(G157:G162)</f>
        <v>0</v>
      </c>
      <c r="H156" s="72">
        <f>ROUND(G156*$D$7,2)</f>
        <v>0</v>
      </c>
      <c r="I156" s="115"/>
    </row>
    <row r="157" spans="1:9" ht="12.75" customHeight="1" x14ac:dyDescent="0.2">
      <c r="A157" s="119"/>
      <c r="B157" s="116"/>
      <c r="C157" s="62" t="s">
        <v>147</v>
      </c>
      <c r="D157" s="63"/>
      <c r="E157" s="64"/>
      <c r="F157" s="53"/>
      <c r="G157" s="73">
        <f t="shared" ref="G157:G162" si="24">ROUND(E157*F157,2)</f>
        <v>0</v>
      </c>
      <c r="H157" s="65"/>
      <c r="I157" s="116"/>
    </row>
    <row r="158" spans="1:9" ht="12.75" customHeight="1" x14ac:dyDescent="0.2">
      <c r="A158" s="119"/>
      <c r="B158" s="116"/>
      <c r="C158" s="62" t="s">
        <v>148</v>
      </c>
      <c r="D158" s="63"/>
      <c r="E158" s="64"/>
      <c r="F158" s="53"/>
      <c r="G158" s="73">
        <f t="shared" si="24"/>
        <v>0</v>
      </c>
      <c r="H158" s="65"/>
      <c r="I158" s="116"/>
    </row>
    <row r="159" spans="1:9" ht="12.75" customHeight="1" x14ac:dyDescent="0.2">
      <c r="A159" s="119"/>
      <c r="B159" s="116"/>
      <c r="C159" s="62" t="s">
        <v>149</v>
      </c>
      <c r="D159" s="63"/>
      <c r="E159" s="64"/>
      <c r="F159" s="53"/>
      <c r="G159" s="73">
        <f t="shared" si="24"/>
        <v>0</v>
      </c>
      <c r="H159" s="65"/>
      <c r="I159" s="116"/>
    </row>
    <row r="160" spans="1:9" ht="12.75" customHeight="1" x14ac:dyDescent="0.2">
      <c r="A160" s="119"/>
      <c r="B160" s="116"/>
      <c r="C160" s="62" t="s">
        <v>150</v>
      </c>
      <c r="D160" s="63"/>
      <c r="E160" s="64"/>
      <c r="F160" s="53"/>
      <c r="G160" s="73">
        <f t="shared" si="24"/>
        <v>0</v>
      </c>
      <c r="H160" s="65"/>
      <c r="I160" s="116"/>
    </row>
    <row r="161" spans="1:9" ht="12.75" customHeight="1" x14ac:dyDescent="0.2">
      <c r="A161" s="119"/>
      <c r="B161" s="116"/>
      <c r="C161" s="65" t="s">
        <v>151</v>
      </c>
      <c r="D161" s="63"/>
      <c r="E161" s="64"/>
      <c r="F161" s="53"/>
      <c r="G161" s="73">
        <f t="shared" si="24"/>
        <v>0</v>
      </c>
      <c r="H161" s="65"/>
      <c r="I161" s="116"/>
    </row>
    <row r="162" spans="1:9" ht="12.75" customHeight="1" x14ac:dyDescent="0.2">
      <c r="A162" s="120"/>
      <c r="B162" s="117"/>
      <c r="C162" s="65" t="s">
        <v>151</v>
      </c>
      <c r="D162" s="63"/>
      <c r="E162" s="64"/>
      <c r="F162" s="53"/>
      <c r="G162" s="73">
        <f t="shared" si="24"/>
        <v>0</v>
      </c>
      <c r="H162" s="65"/>
      <c r="I162" s="117"/>
    </row>
    <row r="163" spans="1:9" ht="12.75" customHeight="1" x14ac:dyDescent="0.2">
      <c r="A163" s="118" t="s">
        <v>179</v>
      </c>
      <c r="B163" s="115" t="s">
        <v>145</v>
      </c>
      <c r="C163" s="59" t="s">
        <v>146</v>
      </c>
      <c r="D163" s="60"/>
      <c r="E163" s="61"/>
      <c r="F163" s="54"/>
      <c r="G163" s="72">
        <f>SUM(G164:G169)</f>
        <v>0</v>
      </c>
      <c r="H163" s="72">
        <f>ROUND(G163*$D$7,2)</f>
        <v>0</v>
      </c>
      <c r="I163" s="115"/>
    </row>
    <row r="164" spans="1:9" ht="12.75" customHeight="1" x14ac:dyDescent="0.2">
      <c r="A164" s="119"/>
      <c r="B164" s="116"/>
      <c r="C164" s="62" t="s">
        <v>147</v>
      </c>
      <c r="D164" s="63"/>
      <c r="E164" s="64"/>
      <c r="F164" s="53"/>
      <c r="G164" s="73">
        <f t="shared" ref="G164:G169" si="25">ROUND(E164*F164,2)</f>
        <v>0</v>
      </c>
      <c r="H164" s="65"/>
      <c r="I164" s="116"/>
    </row>
    <row r="165" spans="1:9" ht="12.75" customHeight="1" x14ac:dyDescent="0.2">
      <c r="A165" s="119"/>
      <c r="B165" s="116"/>
      <c r="C165" s="62" t="s">
        <v>148</v>
      </c>
      <c r="D165" s="63"/>
      <c r="E165" s="64"/>
      <c r="F165" s="53"/>
      <c r="G165" s="73">
        <f t="shared" si="25"/>
        <v>0</v>
      </c>
      <c r="H165" s="65"/>
      <c r="I165" s="116"/>
    </row>
    <row r="166" spans="1:9" ht="12.75" customHeight="1" x14ac:dyDescent="0.2">
      <c r="A166" s="119"/>
      <c r="B166" s="116"/>
      <c r="C166" s="62" t="s">
        <v>149</v>
      </c>
      <c r="D166" s="63"/>
      <c r="E166" s="64"/>
      <c r="F166" s="53"/>
      <c r="G166" s="73">
        <f t="shared" si="25"/>
        <v>0</v>
      </c>
      <c r="H166" s="65"/>
      <c r="I166" s="116"/>
    </row>
    <row r="167" spans="1:9" ht="12.75" customHeight="1" x14ac:dyDescent="0.2">
      <c r="A167" s="119"/>
      <c r="B167" s="116"/>
      <c r="C167" s="62" t="s">
        <v>150</v>
      </c>
      <c r="D167" s="63"/>
      <c r="E167" s="64"/>
      <c r="F167" s="53"/>
      <c r="G167" s="73">
        <f t="shared" si="25"/>
        <v>0</v>
      </c>
      <c r="H167" s="65"/>
      <c r="I167" s="116"/>
    </row>
    <row r="168" spans="1:9" ht="12.75" customHeight="1" x14ac:dyDescent="0.2">
      <c r="A168" s="119"/>
      <c r="B168" s="116"/>
      <c r="C168" s="65" t="s">
        <v>151</v>
      </c>
      <c r="D168" s="63"/>
      <c r="E168" s="64"/>
      <c r="F168" s="53"/>
      <c r="G168" s="73">
        <f t="shared" si="25"/>
        <v>0</v>
      </c>
      <c r="H168" s="65"/>
      <c r="I168" s="116"/>
    </row>
    <row r="169" spans="1:9" ht="12.75" customHeight="1" x14ac:dyDescent="0.2">
      <c r="A169" s="120"/>
      <c r="B169" s="117"/>
      <c r="C169" s="65" t="s">
        <v>151</v>
      </c>
      <c r="D169" s="63"/>
      <c r="E169" s="64"/>
      <c r="F169" s="53"/>
      <c r="G169" s="73">
        <f t="shared" si="25"/>
        <v>0</v>
      </c>
      <c r="H169" s="65"/>
      <c r="I169" s="117"/>
    </row>
    <row r="170" spans="1:9" ht="12.75" customHeight="1" x14ac:dyDescent="0.2">
      <c r="A170" s="118" t="s">
        <v>180</v>
      </c>
      <c r="B170" s="115" t="s">
        <v>145</v>
      </c>
      <c r="C170" s="59" t="s">
        <v>146</v>
      </c>
      <c r="D170" s="60"/>
      <c r="E170" s="61"/>
      <c r="F170" s="54"/>
      <c r="G170" s="72">
        <f>SUM(G171:G176)</f>
        <v>0</v>
      </c>
      <c r="H170" s="72">
        <f>ROUND(G170*$D$7,2)</f>
        <v>0</v>
      </c>
      <c r="I170" s="115"/>
    </row>
    <row r="171" spans="1:9" ht="12.75" customHeight="1" x14ac:dyDescent="0.2">
      <c r="A171" s="119"/>
      <c r="B171" s="116"/>
      <c r="C171" s="62" t="s">
        <v>147</v>
      </c>
      <c r="D171" s="63"/>
      <c r="E171" s="64"/>
      <c r="F171" s="53"/>
      <c r="G171" s="73">
        <f t="shared" ref="G171:G176" si="26">ROUND(E171*F171,2)</f>
        <v>0</v>
      </c>
      <c r="H171" s="65"/>
      <c r="I171" s="116"/>
    </row>
    <row r="172" spans="1:9" ht="12.75" customHeight="1" x14ac:dyDescent="0.2">
      <c r="A172" s="119"/>
      <c r="B172" s="116"/>
      <c r="C172" s="62" t="s">
        <v>148</v>
      </c>
      <c r="D172" s="63"/>
      <c r="E172" s="64"/>
      <c r="F172" s="53"/>
      <c r="G172" s="73">
        <f t="shared" si="26"/>
        <v>0</v>
      </c>
      <c r="H172" s="65"/>
      <c r="I172" s="116"/>
    </row>
    <row r="173" spans="1:9" ht="12.75" customHeight="1" x14ac:dyDescent="0.2">
      <c r="A173" s="119"/>
      <c r="B173" s="116"/>
      <c r="C173" s="62" t="s">
        <v>149</v>
      </c>
      <c r="D173" s="63"/>
      <c r="E173" s="64"/>
      <c r="F173" s="53"/>
      <c r="G173" s="73">
        <f t="shared" si="26"/>
        <v>0</v>
      </c>
      <c r="H173" s="65"/>
      <c r="I173" s="116"/>
    </row>
    <row r="174" spans="1:9" ht="12.75" customHeight="1" x14ac:dyDescent="0.2">
      <c r="A174" s="119"/>
      <c r="B174" s="116"/>
      <c r="C174" s="62" t="s">
        <v>150</v>
      </c>
      <c r="D174" s="63"/>
      <c r="E174" s="64"/>
      <c r="F174" s="53"/>
      <c r="G174" s="73">
        <f t="shared" si="26"/>
        <v>0</v>
      </c>
      <c r="H174" s="65"/>
      <c r="I174" s="116"/>
    </row>
    <row r="175" spans="1:9" ht="12.75" customHeight="1" x14ac:dyDescent="0.2">
      <c r="A175" s="119"/>
      <c r="B175" s="116"/>
      <c r="C175" s="65" t="s">
        <v>151</v>
      </c>
      <c r="D175" s="63"/>
      <c r="E175" s="64"/>
      <c r="F175" s="53"/>
      <c r="G175" s="73">
        <f t="shared" si="26"/>
        <v>0</v>
      </c>
      <c r="H175" s="65"/>
      <c r="I175" s="116"/>
    </row>
    <row r="176" spans="1:9" ht="12.75" customHeight="1" x14ac:dyDescent="0.2">
      <c r="A176" s="120"/>
      <c r="B176" s="117"/>
      <c r="C176" s="65" t="s">
        <v>151</v>
      </c>
      <c r="D176" s="63"/>
      <c r="E176" s="64"/>
      <c r="F176" s="53"/>
      <c r="G176" s="73">
        <f t="shared" si="26"/>
        <v>0</v>
      </c>
      <c r="H176" s="65"/>
      <c r="I176" s="117"/>
    </row>
    <row r="177" spans="1:9" ht="12.75" customHeight="1" x14ac:dyDescent="0.2">
      <c r="A177" s="118" t="s">
        <v>181</v>
      </c>
      <c r="B177" s="115" t="s">
        <v>145</v>
      </c>
      <c r="C177" s="59" t="s">
        <v>146</v>
      </c>
      <c r="D177" s="60"/>
      <c r="E177" s="61"/>
      <c r="F177" s="54"/>
      <c r="G177" s="72">
        <f>SUM(G178:G183)</f>
        <v>0</v>
      </c>
      <c r="H177" s="72">
        <f>ROUND(G177*$D$7,2)</f>
        <v>0</v>
      </c>
      <c r="I177" s="115"/>
    </row>
    <row r="178" spans="1:9" ht="12.75" customHeight="1" x14ac:dyDescent="0.2">
      <c r="A178" s="119"/>
      <c r="B178" s="116"/>
      <c r="C178" s="62" t="s">
        <v>147</v>
      </c>
      <c r="D178" s="63"/>
      <c r="E178" s="64"/>
      <c r="F178" s="53"/>
      <c r="G178" s="73">
        <f t="shared" ref="G178:G183" si="27">ROUND(E178*F178,2)</f>
        <v>0</v>
      </c>
      <c r="H178" s="65"/>
      <c r="I178" s="116"/>
    </row>
    <row r="179" spans="1:9" ht="12.75" customHeight="1" x14ac:dyDescent="0.2">
      <c r="A179" s="119"/>
      <c r="B179" s="116"/>
      <c r="C179" s="62" t="s">
        <v>148</v>
      </c>
      <c r="D179" s="63"/>
      <c r="E179" s="64"/>
      <c r="F179" s="53"/>
      <c r="G179" s="73">
        <f t="shared" si="27"/>
        <v>0</v>
      </c>
      <c r="H179" s="65"/>
      <c r="I179" s="116"/>
    </row>
    <row r="180" spans="1:9" ht="12.75" customHeight="1" x14ac:dyDescent="0.2">
      <c r="A180" s="119"/>
      <c r="B180" s="116"/>
      <c r="C180" s="62" t="s">
        <v>149</v>
      </c>
      <c r="D180" s="63"/>
      <c r="E180" s="64"/>
      <c r="F180" s="53"/>
      <c r="G180" s="73">
        <f t="shared" si="27"/>
        <v>0</v>
      </c>
      <c r="H180" s="65"/>
      <c r="I180" s="116"/>
    </row>
    <row r="181" spans="1:9" ht="12.75" customHeight="1" x14ac:dyDescent="0.2">
      <c r="A181" s="119"/>
      <c r="B181" s="116"/>
      <c r="C181" s="62" t="s">
        <v>150</v>
      </c>
      <c r="D181" s="63"/>
      <c r="E181" s="64"/>
      <c r="F181" s="53"/>
      <c r="G181" s="73">
        <f t="shared" si="27"/>
        <v>0</v>
      </c>
      <c r="H181" s="65"/>
      <c r="I181" s="116"/>
    </row>
    <row r="182" spans="1:9" ht="12.75" customHeight="1" x14ac:dyDescent="0.2">
      <c r="A182" s="119"/>
      <c r="B182" s="116"/>
      <c r="C182" s="65" t="s">
        <v>151</v>
      </c>
      <c r="D182" s="63"/>
      <c r="E182" s="64"/>
      <c r="F182" s="53"/>
      <c r="G182" s="73">
        <f t="shared" si="27"/>
        <v>0</v>
      </c>
      <c r="H182" s="65"/>
      <c r="I182" s="116"/>
    </row>
    <row r="183" spans="1:9" ht="12.75" customHeight="1" x14ac:dyDescent="0.2">
      <c r="A183" s="120"/>
      <c r="B183" s="117"/>
      <c r="C183" s="65" t="s">
        <v>151</v>
      </c>
      <c r="D183" s="63"/>
      <c r="E183" s="64"/>
      <c r="F183" s="53"/>
      <c r="G183" s="73">
        <f t="shared" si="27"/>
        <v>0</v>
      </c>
      <c r="H183" s="65"/>
      <c r="I183" s="117"/>
    </row>
    <row r="184" spans="1:9" ht="12.75" customHeight="1" x14ac:dyDescent="0.2">
      <c r="A184" s="118" t="s">
        <v>182</v>
      </c>
      <c r="B184" s="115" t="s">
        <v>145</v>
      </c>
      <c r="C184" s="59" t="s">
        <v>146</v>
      </c>
      <c r="D184" s="60"/>
      <c r="E184" s="61"/>
      <c r="F184" s="54"/>
      <c r="G184" s="72">
        <f>SUM(G185:G190)</f>
        <v>0</v>
      </c>
      <c r="H184" s="72">
        <f>ROUND(G184*$D$7,2)</f>
        <v>0</v>
      </c>
      <c r="I184" s="115"/>
    </row>
    <row r="185" spans="1:9" ht="12.75" customHeight="1" x14ac:dyDescent="0.2">
      <c r="A185" s="119"/>
      <c r="B185" s="116"/>
      <c r="C185" s="62" t="s">
        <v>147</v>
      </c>
      <c r="D185" s="63"/>
      <c r="E185" s="64"/>
      <c r="F185" s="53"/>
      <c r="G185" s="73">
        <f t="shared" ref="G185:G190" si="28">ROUND(E185*F185,2)</f>
        <v>0</v>
      </c>
      <c r="H185" s="65"/>
      <c r="I185" s="116"/>
    </row>
    <row r="186" spans="1:9" ht="12.75" customHeight="1" x14ac:dyDescent="0.2">
      <c r="A186" s="119"/>
      <c r="B186" s="116"/>
      <c r="C186" s="62" t="s">
        <v>148</v>
      </c>
      <c r="D186" s="63"/>
      <c r="E186" s="64"/>
      <c r="F186" s="53"/>
      <c r="G186" s="73">
        <f t="shared" si="28"/>
        <v>0</v>
      </c>
      <c r="H186" s="65"/>
      <c r="I186" s="116"/>
    </row>
    <row r="187" spans="1:9" ht="12.75" customHeight="1" x14ac:dyDescent="0.2">
      <c r="A187" s="119"/>
      <c r="B187" s="116"/>
      <c r="C187" s="62" t="s">
        <v>149</v>
      </c>
      <c r="D187" s="63"/>
      <c r="E187" s="64"/>
      <c r="F187" s="53"/>
      <c r="G187" s="73">
        <f t="shared" si="28"/>
        <v>0</v>
      </c>
      <c r="H187" s="65"/>
      <c r="I187" s="116"/>
    </row>
    <row r="188" spans="1:9" ht="12.75" customHeight="1" x14ac:dyDescent="0.2">
      <c r="A188" s="119"/>
      <c r="B188" s="116"/>
      <c r="C188" s="62" t="s">
        <v>150</v>
      </c>
      <c r="D188" s="63"/>
      <c r="E188" s="64"/>
      <c r="F188" s="53"/>
      <c r="G188" s="73">
        <f t="shared" si="28"/>
        <v>0</v>
      </c>
      <c r="H188" s="65"/>
      <c r="I188" s="116"/>
    </row>
    <row r="189" spans="1:9" ht="12.75" customHeight="1" x14ac:dyDescent="0.2">
      <c r="A189" s="119"/>
      <c r="B189" s="116"/>
      <c r="C189" s="65" t="s">
        <v>151</v>
      </c>
      <c r="D189" s="63"/>
      <c r="E189" s="64"/>
      <c r="F189" s="53"/>
      <c r="G189" s="73">
        <f t="shared" si="28"/>
        <v>0</v>
      </c>
      <c r="H189" s="65"/>
      <c r="I189" s="116"/>
    </row>
    <row r="190" spans="1:9" ht="12.75" customHeight="1" x14ac:dyDescent="0.2">
      <c r="A190" s="120"/>
      <c r="B190" s="117"/>
      <c r="C190" s="65" t="s">
        <v>151</v>
      </c>
      <c r="D190" s="63"/>
      <c r="E190" s="64"/>
      <c r="F190" s="53"/>
      <c r="G190" s="73">
        <f t="shared" si="28"/>
        <v>0</v>
      </c>
      <c r="H190" s="65"/>
      <c r="I190" s="117"/>
    </row>
    <row r="191" spans="1:9" ht="12.75" customHeight="1" x14ac:dyDescent="0.2">
      <c r="A191" s="118" t="s">
        <v>183</v>
      </c>
      <c r="B191" s="115" t="s">
        <v>145</v>
      </c>
      <c r="C191" s="59" t="s">
        <v>146</v>
      </c>
      <c r="D191" s="60"/>
      <c r="E191" s="61"/>
      <c r="F191" s="54"/>
      <c r="G191" s="72">
        <f>SUM(G192:G197)</f>
        <v>0</v>
      </c>
      <c r="H191" s="72">
        <f>ROUND(G191*$D$7,2)</f>
        <v>0</v>
      </c>
      <c r="I191" s="115"/>
    </row>
    <row r="192" spans="1:9" ht="12.75" customHeight="1" x14ac:dyDescent="0.2">
      <c r="A192" s="119"/>
      <c r="B192" s="116"/>
      <c r="C192" s="62" t="s">
        <v>147</v>
      </c>
      <c r="D192" s="63"/>
      <c r="E192" s="64"/>
      <c r="F192" s="53"/>
      <c r="G192" s="73">
        <f t="shared" ref="G192:G197" si="29">ROUND(E192*F192,2)</f>
        <v>0</v>
      </c>
      <c r="H192" s="65"/>
      <c r="I192" s="116"/>
    </row>
    <row r="193" spans="1:12" ht="12.75" customHeight="1" x14ac:dyDescent="0.2">
      <c r="A193" s="119"/>
      <c r="B193" s="116"/>
      <c r="C193" s="62" t="s">
        <v>148</v>
      </c>
      <c r="D193" s="63"/>
      <c r="E193" s="64"/>
      <c r="F193" s="53"/>
      <c r="G193" s="73">
        <f t="shared" si="29"/>
        <v>0</v>
      </c>
      <c r="H193" s="65"/>
      <c r="I193" s="116"/>
    </row>
    <row r="194" spans="1:12" ht="12.75" customHeight="1" x14ac:dyDescent="0.2">
      <c r="A194" s="119"/>
      <c r="B194" s="116"/>
      <c r="C194" s="62" t="s">
        <v>149</v>
      </c>
      <c r="D194" s="63"/>
      <c r="E194" s="64"/>
      <c r="F194" s="53"/>
      <c r="G194" s="73">
        <f t="shared" si="29"/>
        <v>0</v>
      </c>
      <c r="H194" s="65"/>
      <c r="I194" s="116"/>
    </row>
    <row r="195" spans="1:12" x14ac:dyDescent="0.2">
      <c r="A195" s="119"/>
      <c r="B195" s="116"/>
      <c r="C195" s="62" t="s">
        <v>150</v>
      </c>
      <c r="D195" s="63"/>
      <c r="E195" s="64"/>
      <c r="F195" s="53"/>
      <c r="G195" s="73">
        <f t="shared" si="29"/>
        <v>0</v>
      </c>
      <c r="H195" s="65"/>
      <c r="I195" s="116"/>
    </row>
    <row r="196" spans="1:12" x14ac:dyDescent="0.2">
      <c r="A196" s="119"/>
      <c r="B196" s="116"/>
      <c r="C196" s="65" t="s">
        <v>151</v>
      </c>
      <c r="D196" s="63"/>
      <c r="E196" s="64"/>
      <c r="F196" s="53"/>
      <c r="G196" s="73">
        <f t="shared" si="29"/>
        <v>0</v>
      </c>
      <c r="H196" s="65"/>
      <c r="I196" s="116"/>
    </row>
    <row r="197" spans="1:12" x14ac:dyDescent="0.2">
      <c r="A197" s="120"/>
      <c r="B197" s="117"/>
      <c r="C197" s="65" t="s">
        <v>151</v>
      </c>
      <c r="D197" s="63"/>
      <c r="E197" s="64"/>
      <c r="F197" s="53"/>
      <c r="G197" s="73">
        <f t="shared" si="29"/>
        <v>0</v>
      </c>
      <c r="H197" s="65"/>
      <c r="I197" s="117"/>
    </row>
    <row r="198" spans="1:12" ht="26.25" customHeight="1" x14ac:dyDescent="0.2">
      <c r="A198" s="48" t="s">
        <v>99</v>
      </c>
      <c r="B198" s="155" t="s">
        <v>82</v>
      </c>
      <c r="C198" s="155"/>
      <c r="D198" s="155"/>
      <c r="E198" s="155"/>
      <c r="F198" s="155"/>
      <c r="G198" s="71">
        <f>SUM(G199:G203)</f>
        <v>0</v>
      </c>
      <c r="H198" s="71">
        <f>SUM(H199:H203)</f>
        <v>0</v>
      </c>
      <c r="I198" s="57"/>
      <c r="J198" s="42"/>
      <c r="K198" s="51" t="s">
        <v>144</v>
      </c>
      <c r="L198" s="51" t="s">
        <v>141</v>
      </c>
    </row>
    <row r="199" spans="1:12" x14ac:dyDescent="0.2">
      <c r="A199" s="43" t="s">
        <v>100</v>
      </c>
      <c r="B199" s="139" t="s">
        <v>72</v>
      </c>
      <c r="C199" s="139"/>
      <c r="D199" s="66" t="s">
        <v>126</v>
      </c>
      <c r="E199" s="67"/>
      <c r="F199" s="70">
        <f>K199*L199</f>
        <v>0</v>
      </c>
      <c r="G199" s="70">
        <f t="shared" si="0"/>
        <v>0</v>
      </c>
      <c r="H199" s="70">
        <f>ROUND(G199*$D$7,2)</f>
        <v>0</v>
      </c>
      <c r="I199" s="47"/>
      <c r="J199" s="42"/>
      <c r="K199" s="53"/>
      <c r="L199" s="53"/>
    </row>
    <row r="200" spans="1:12" x14ac:dyDescent="0.2">
      <c r="A200" s="43" t="s">
        <v>101</v>
      </c>
      <c r="B200" s="139" t="s">
        <v>72</v>
      </c>
      <c r="C200" s="139"/>
      <c r="D200" s="66" t="s">
        <v>126</v>
      </c>
      <c r="E200" s="67"/>
      <c r="F200" s="70">
        <f t="shared" ref="F200:F203" si="30">K200*L200</f>
        <v>0</v>
      </c>
      <c r="G200" s="70">
        <f t="shared" si="0"/>
        <v>0</v>
      </c>
      <c r="H200" s="70">
        <f t="shared" ref="H200:H203" si="31">ROUND(G200*$D$7,2)</f>
        <v>0</v>
      </c>
      <c r="I200" s="47"/>
      <c r="J200" s="42"/>
      <c r="K200" s="53"/>
      <c r="L200" s="53"/>
    </row>
    <row r="201" spans="1:12" x14ac:dyDescent="0.2">
      <c r="A201" s="43" t="s">
        <v>102</v>
      </c>
      <c r="B201" s="139" t="s">
        <v>72</v>
      </c>
      <c r="C201" s="139"/>
      <c r="D201" s="66" t="s">
        <v>126</v>
      </c>
      <c r="E201" s="67"/>
      <c r="F201" s="70">
        <f t="shared" si="30"/>
        <v>0</v>
      </c>
      <c r="G201" s="70">
        <f t="shared" si="0"/>
        <v>0</v>
      </c>
      <c r="H201" s="70">
        <f t="shared" si="31"/>
        <v>0</v>
      </c>
      <c r="I201" s="47"/>
      <c r="J201" s="42"/>
      <c r="K201" s="53"/>
      <c r="L201" s="53"/>
    </row>
    <row r="202" spans="1:12" x14ac:dyDescent="0.2">
      <c r="A202" s="43" t="s">
        <v>103</v>
      </c>
      <c r="B202" s="139" t="s">
        <v>72</v>
      </c>
      <c r="C202" s="139"/>
      <c r="D202" s="66" t="s">
        <v>126</v>
      </c>
      <c r="E202" s="67"/>
      <c r="F202" s="70">
        <f t="shared" si="30"/>
        <v>0</v>
      </c>
      <c r="G202" s="70">
        <f t="shared" si="0"/>
        <v>0</v>
      </c>
      <c r="H202" s="70">
        <f t="shared" si="31"/>
        <v>0</v>
      </c>
      <c r="I202" s="47"/>
      <c r="J202" s="42"/>
      <c r="K202" s="53"/>
      <c r="L202" s="53"/>
    </row>
    <row r="203" spans="1:12" x14ac:dyDescent="0.2">
      <c r="A203" s="43" t="s">
        <v>104</v>
      </c>
      <c r="B203" s="139" t="s">
        <v>72</v>
      </c>
      <c r="C203" s="139"/>
      <c r="D203" s="66" t="s">
        <v>126</v>
      </c>
      <c r="E203" s="67"/>
      <c r="F203" s="70">
        <f t="shared" si="30"/>
        <v>0</v>
      </c>
      <c r="G203" s="70">
        <f t="shared" si="0"/>
        <v>0</v>
      </c>
      <c r="H203" s="70">
        <f t="shared" si="31"/>
        <v>0</v>
      </c>
      <c r="I203" s="47"/>
      <c r="J203" s="42"/>
      <c r="K203" s="53"/>
      <c r="L203" s="53"/>
    </row>
    <row r="204" spans="1:12" ht="26.25" customHeight="1" x14ac:dyDescent="0.2">
      <c r="A204" s="48" t="s">
        <v>105</v>
      </c>
      <c r="B204" s="155" t="s">
        <v>111</v>
      </c>
      <c r="C204" s="155"/>
      <c r="D204" s="155"/>
      <c r="E204" s="155"/>
      <c r="F204" s="155"/>
      <c r="G204" s="71">
        <f>SUM(G205:G209)</f>
        <v>0</v>
      </c>
      <c r="H204" s="71">
        <f>SUM(H205:H209)</f>
        <v>0</v>
      </c>
      <c r="I204" s="57"/>
      <c r="J204" s="42"/>
      <c r="K204" s="51" t="s">
        <v>144</v>
      </c>
      <c r="L204" s="51" t="s">
        <v>141</v>
      </c>
    </row>
    <row r="205" spans="1:12" x14ac:dyDescent="0.2">
      <c r="A205" s="43" t="s">
        <v>106</v>
      </c>
      <c r="B205" s="139" t="s">
        <v>112</v>
      </c>
      <c r="C205" s="139"/>
      <c r="D205" s="66" t="s">
        <v>126</v>
      </c>
      <c r="E205" s="67"/>
      <c r="F205" s="70">
        <f>K205*L205</f>
        <v>0</v>
      </c>
      <c r="G205" s="70">
        <f t="shared" ref="G205:G209" si="32">ROUND(E205*F205,2)</f>
        <v>0</v>
      </c>
      <c r="H205" s="70">
        <f t="shared" ref="H205:H209" si="33">ROUND(G205*$D$7,2)</f>
        <v>0</v>
      </c>
      <c r="I205" s="47"/>
      <c r="J205" s="42"/>
      <c r="K205" s="53"/>
      <c r="L205" s="53"/>
    </row>
    <row r="206" spans="1:12" x14ac:dyDescent="0.2">
      <c r="A206" s="43" t="s">
        <v>107</v>
      </c>
      <c r="B206" s="139" t="s">
        <v>112</v>
      </c>
      <c r="C206" s="139"/>
      <c r="D206" s="66" t="s">
        <v>126</v>
      </c>
      <c r="E206" s="67"/>
      <c r="F206" s="70">
        <f t="shared" ref="F206:F209" si="34">K206*L206</f>
        <v>0</v>
      </c>
      <c r="G206" s="70">
        <f t="shared" si="32"/>
        <v>0</v>
      </c>
      <c r="H206" s="70">
        <f t="shared" si="33"/>
        <v>0</v>
      </c>
      <c r="I206" s="47"/>
      <c r="J206" s="42"/>
      <c r="K206" s="53"/>
      <c r="L206" s="53"/>
    </row>
    <row r="207" spans="1:12" x14ac:dyDescent="0.2">
      <c r="A207" s="43" t="s">
        <v>108</v>
      </c>
      <c r="B207" s="139" t="s">
        <v>112</v>
      </c>
      <c r="C207" s="139"/>
      <c r="D207" s="66" t="s">
        <v>126</v>
      </c>
      <c r="E207" s="67"/>
      <c r="F207" s="70">
        <f t="shared" si="34"/>
        <v>0</v>
      </c>
      <c r="G207" s="70">
        <f t="shared" si="32"/>
        <v>0</v>
      </c>
      <c r="H207" s="70">
        <f t="shared" si="33"/>
        <v>0</v>
      </c>
      <c r="I207" s="47"/>
      <c r="J207" s="42"/>
      <c r="K207" s="53"/>
      <c r="L207" s="53"/>
    </row>
    <row r="208" spans="1:12" x14ac:dyDescent="0.2">
      <c r="A208" s="43" t="s">
        <v>109</v>
      </c>
      <c r="B208" s="139" t="s">
        <v>112</v>
      </c>
      <c r="C208" s="139"/>
      <c r="D208" s="66" t="s">
        <v>126</v>
      </c>
      <c r="E208" s="67"/>
      <c r="F208" s="70">
        <f t="shared" si="34"/>
        <v>0</v>
      </c>
      <c r="G208" s="70">
        <f t="shared" si="32"/>
        <v>0</v>
      </c>
      <c r="H208" s="70">
        <f t="shared" si="33"/>
        <v>0</v>
      </c>
      <c r="I208" s="47"/>
      <c r="J208" s="42"/>
      <c r="K208" s="53"/>
      <c r="L208" s="53"/>
    </row>
    <row r="209" spans="1:12" x14ac:dyDescent="0.2">
      <c r="A209" s="43" t="s">
        <v>110</v>
      </c>
      <c r="B209" s="139" t="s">
        <v>112</v>
      </c>
      <c r="C209" s="139"/>
      <c r="D209" s="66" t="s">
        <v>126</v>
      </c>
      <c r="E209" s="67"/>
      <c r="F209" s="70">
        <f t="shared" si="34"/>
        <v>0</v>
      </c>
      <c r="G209" s="70">
        <f t="shared" si="32"/>
        <v>0</v>
      </c>
      <c r="H209" s="70">
        <f t="shared" si="33"/>
        <v>0</v>
      </c>
      <c r="I209" s="47"/>
      <c r="J209" s="42"/>
      <c r="K209" s="53"/>
      <c r="L209" s="53"/>
    </row>
    <row r="210" spans="1:12" x14ac:dyDescent="0.2">
      <c r="A210" s="156" t="s">
        <v>43</v>
      </c>
      <c r="B210" s="156"/>
      <c r="C210" s="156"/>
      <c r="D210" s="156"/>
      <c r="E210" s="156"/>
      <c r="F210" s="156"/>
      <c r="G210" s="69">
        <f>G10+G21</f>
        <v>0</v>
      </c>
      <c r="H210" s="69">
        <f>H10+H21</f>
        <v>0</v>
      </c>
      <c r="I210" s="41"/>
      <c r="J210" s="42"/>
    </row>
    <row r="211" spans="1:12" x14ac:dyDescent="0.2">
      <c r="G211" s="68"/>
      <c r="H211" s="68"/>
    </row>
  </sheetData>
  <sheetProtection algorithmName="SHA-512" hashValue="8ekxbHeZOrHRcJnxdvEpOGRhI/60RHE3SEN9BKXTyBtEl8875Kg7pIXnOyLtMcgxMBO+soYMqkrZ8TYGZgl++A==" saltValue="u1r4mTEQoEBfI7xBHgTvvA==" spinCount="100000" sheet="1" objects="1" scenarios="1" formatRows="0"/>
  <mergeCells count="199">
    <mergeCell ref="A87:A91"/>
    <mergeCell ref="B87:B91"/>
    <mergeCell ref="D87:D91"/>
    <mergeCell ref="E87:E91"/>
    <mergeCell ref="F87:F91"/>
    <mergeCell ref="G87:G91"/>
    <mergeCell ref="H87:H91"/>
    <mergeCell ref="I87:I91"/>
    <mergeCell ref="A107:A111"/>
    <mergeCell ref="B107:B111"/>
    <mergeCell ref="D107:D111"/>
    <mergeCell ref="E107:E111"/>
    <mergeCell ref="F107:F111"/>
    <mergeCell ref="G107:G111"/>
    <mergeCell ref="H107:H111"/>
    <mergeCell ref="I107:I111"/>
    <mergeCell ref="A92:A96"/>
    <mergeCell ref="B92:B96"/>
    <mergeCell ref="D92:D96"/>
    <mergeCell ref="E92:E96"/>
    <mergeCell ref="F92:F96"/>
    <mergeCell ref="G92:G96"/>
    <mergeCell ref="H92:H96"/>
    <mergeCell ref="I92:I96"/>
    <mergeCell ref="G77:G81"/>
    <mergeCell ref="H77:H81"/>
    <mergeCell ref="I77:I81"/>
    <mergeCell ref="A82:A86"/>
    <mergeCell ref="B82:B86"/>
    <mergeCell ref="D82:D86"/>
    <mergeCell ref="E82:E86"/>
    <mergeCell ref="F82:F86"/>
    <mergeCell ref="G82:G86"/>
    <mergeCell ref="H82:H86"/>
    <mergeCell ref="I82:I86"/>
    <mergeCell ref="B72:C72"/>
    <mergeCell ref="B73:C73"/>
    <mergeCell ref="B74:C74"/>
    <mergeCell ref="B75:C75"/>
    <mergeCell ref="B76:F76"/>
    <mergeCell ref="A77:A81"/>
    <mergeCell ref="B77:B81"/>
    <mergeCell ref="D77:D81"/>
    <mergeCell ref="E77:E81"/>
    <mergeCell ref="F77:F81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49:C49"/>
    <mergeCell ref="B50:C50"/>
    <mergeCell ref="B39:C39"/>
    <mergeCell ref="B40:C40"/>
    <mergeCell ref="B41:C41"/>
    <mergeCell ref="B42:C42"/>
    <mergeCell ref="B57:C57"/>
    <mergeCell ref="B61:C61"/>
    <mergeCell ref="B62:C62"/>
    <mergeCell ref="B51:C51"/>
    <mergeCell ref="B52:C52"/>
    <mergeCell ref="B53:C53"/>
    <mergeCell ref="B54:C54"/>
    <mergeCell ref="B55:C55"/>
    <mergeCell ref="B56:C56"/>
    <mergeCell ref="B58:C58"/>
    <mergeCell ref="B59:C59"/>
    <mergeCell ref="B60:F60"/>
    <mergeCell ref="B45:C45"/>
    <mergeCell ref="B46:C46"/>
    <mergeCell ref="B47:C47"/>
    <mergeCell ref="B48:C48"/>
    <mergeCell ref="D1:I1"/>
    <mergeCell ref="A3:C3"/>
    <mergeCell ref="D3:I3"/>
    <mergeCell ref="B23:C23"/>
    <mergeCell ref="B15:C15"/>
    <mergeCell ref="B16:C16"/>
    <mergeCell ref="B17:C17"/>
    <mergeCell ref="B18:C18"/>
    <mergeCell ref="B19:C19"/>
    <mergeCell ref="B21:F21"/>
    <mergeCell ref="B11:C11"/>
    <mergeCell ref="B12:C12"/>
    <mergeCell ref="B13:C13"/>
    <mergeCell ref="B14:C14"/>
    <mergeCell ref="D4:E4"/>
    <mergeCell ref="F4:G4"/>
    <mergeCell ref="A5:C5"/>
    <mergeCell ref="D5:I5"/>
    <mergeCell ref="B9:C9"/>
    <mergeCell ref="B10:F10"/>
    <mergeCell ref="B20:C20"/>
    <mergeCell ref="B22:F22"/>
    <mergeCell ref="I112:I116"/>
    <mergeCell ref="A117:A121"/>
    <mergeCell ref="B117:B121"/>
    <mergeCell ref="D117:D121"/>
    <mergeCell ref="E117:E121"/>
    <mergeCell ref="F117:F121"/>
    <mergeCell ref="A112:A116"/>
    <mergeCell ref="B112:B116"/>
    <mergeCell ref="D112:D116"/>
    <mergeCell ref="E112:E116"/>
    <mergeCell ref="F112:F116"/>
    <mergeCell ref="G112:G116"/>
    <mergeCell ref="H112:H116"/>
    <mergeCell ref="G117:G121"/>
    <mergeCell ref="H117:H121"/>
    <mergeCell ref="I117:I121"/>
    <mergeCell ref="B32:C32"/>
    <mergeCell ref="B33:F33"/>
    <mergeCell ref="B43:C43"/>
    <mergeCell ref="B44:F44"/>
    <mergeCell ref="B24:C24"/>
    <mergeCell ref="B25:C25"/>
    <mergeCell ref="B26:C26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I97:I101"/>
    <mergeCell ref="A102:A106"/>
    <mergeCell ref="B102:B106"/>
    <mergeCell ref="D102:D106"/>
    <mergeCell ref="E102:E106"/>
    <mergeCell ref="F102:F106"/>
    <mergeCell ref="G102:G106"/>
    <mergeCell ref="H102:H106"/>
    <mergeCell ref="I102:I106"/>
    <mergeCell ref="A97:A101"/>
    <mergeCell ref="B97:B101"/>
    <mergeCell ref="D97:D101"/>
    <mergeCell ref="E97:E101"/>
    <mergeCell ref="F97:F101"/>
    <mergeCell ref="H97:H101"/>
    <mergeCell ref="G97:G101"/>
    <mergeCell ref="A122:A126"/>
    <mergeCell ref="B122:B126"/>
    <mergeCell ref="D122:D126"/>
    <mergeCell ref="E122:E126"/>
    <mergeCell ref="F122:F126"/>
    <mergeCell ref="G122:G126"/>
    <mergeCell ref="H122:H126"/>
    <mergeCell ref="I122:I126"/>
    <mergeCell ref="A128:A134"/>
    <mergeCell ref="B128:B134"/>
    <mergeCell ref="I128:I134"/>
    <mergeCell ref="B127:F127"/>
    <mergeCell ref="A135:A141"/>
    <mergeCell ref="B135:B141"/>
    <mergeCell ref="I135:I141"/>
    <mergeCell ref="A142:A148"/>
    <mergeCell ref="B142:B148"/>
    <mergeCell ref="I142:I148"/>
    <mergeCell ref="A149:A155"/>
    <mergeCell ref="B149:B155"/>
    <mergeCell ref="I149:I155"/>
    <mergeCell ref="A156:A162"/>
    <mergeCell ref="B156:B162"/>
    <mergeCell ref="I156:I162"/>
    <mergeCell ref="A163:A169"/>
    <mergeCell ref="B163:B169"/>
    <mergeCell ref="I163:I169"/>
    <mergeCell ref="I191:I197"/>
    <mergeCell ref="B198:F198"/>
    <mergeCell ref="B199:C199"/>
    <mergeCell ref="A170:A176"/>
    <mergeCell ref="B170:B176"/>
    <mergeCell ref="I170:I176"/>
    <mergeCell ref="A177:A183"/>
    <mergeCell ref="B177:B183"/>
    <mergeCell ref="I177:I183"/>
    <mergeCell ref="A184:A190"/>
    <mergeCell ref="B184:B190"/>
    <mergeCell ref="I184:I190"/>
    <mergeCell ref="B204:F204"/>
    <mergeCell ref="B205:C205"/>
    <mergeCell ref="B206:C206"/>
    <mergeCell ref="B207:C207"/>
    <mergeCell ref="B208:C208"/>
    <mergeCell ref="B209:C209"/>
    <mergeCell ref="A210:F210"/>
    <mergeCell ref="A191:A197"/>
    <mergeCell ref="B191:B197"/>
    <mergeCell ref="B200:C200"/>
    <mergeCell ref="B201:C201"/>
    <mergeCell ref="B202:C202"/>
    <mergeCell ref="B203:C203"/>
  </mergeCells>
  <conditionalFormatting sqref="L10:L20">
    <cfRule type="duplicateValues" dxfId="23" priority="1"/>
  </conditionalFormatting>
  <dataValidations xWindow="489" yWindow="423" count="8">
    <dataValidation allowBlank="1" showErrorMessage="1" sqref="F77:F126"/>
    <dataValidation allowBlank="1" showInputMessage="1" showErrorMessage="1" prompt="Įveskite vienos pareigybės darbuotojų fizinio rodiklio pasiekimui skiriamą darbo laiką valandomis." sqref="E77:E126"/>
    <dataValidation type="list" allowBlank="1" showInputMessage="1" showErrorMessage="1" sqref="J1">
      <formula1>"Taikomieji (pramoniniai) moksliniai tyrimai, Eksperimentinė plėtra (bandomoji taikomoji veikla)"</formula1>
    </dataValidation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77:I126"/>
    <dataValidation type="list" allowBlank="1" showInputMessage="1" showErrorMessage="1" sqref="D1:I1">
      <formula1>"Moksliniai tyrimai, Eksperimentinė plėtra"</formula1>
    </dataValidation>
    <dataValidation allowBlank="1" showInputMessage="1" showErrorMessage="1" prompt="Fizinio rodiklio numeris turi sutapti su paraiškoje nurodytu numeriu." sqref="D2"/>
    <dataValidation type="list" allowBlank="1" showInputMessage="1" showErrorMessage="1" prompt="Pasirinkite finansavimo intensyvumą, vadovaudamiesi Aprašo 71 punktu" sqref="D7">
      <formula1>"0%,15%,25%,35%,40%,45%,50%,60%,65%,70%,75%,80%"</formula1>
    </dataValidation>
    <dataValidation type="list" allowBlank="1" showInputMessage="1" showErrorMessage="1" sqref="H7">
      <formula1>"4,5"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verticalDpi="0" r:id="rId1"/>
  <headerFooter>
    <oddFooter>&amp;A&amp;RPuslapių &amp;P</oddFooter>
  </headerFooter>
  <rowBreaks count="2" manualBreakCount="2">
    <brk id="74" max="17" man="1"/>
    <brk id="148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1">
    <tabColor rgb="FF92D050"/>
    <pageSetUpPr fitToPage="1"/>
  </sheetPr>
  <dimension ref="A1:S211"/>
  <sheetViews>
    <sheetView zoomScaleNormal="100" workbookViewId="0">
      <pane ySplit="9" topLeftCell="A184" activePane="bottomLeft" state="frozen"/>
      <selection pane="bottomLeft" activeCell="D7" sqref="D7"/>
    </sheetView>
  </sheetViews>
  <sheetFormatPr defaultRowHeight="12.75" x14ac:dyDescent="0.2"/>
  <cols>
    <col min="1" max="1" width="5.5703125" style="32" customWidth="1"/>
    <col min="2" max="2" width="26.140625" style="32" customWidth="1"/>
    <col min="3" max="3" width="28.5703125" style="32" customWidth="1"/>
    <col min="4" max="4" width="12.7109375" style="32" bestFit="1" customWidth="1"/>
    <col min="5" max="5" width="8.140625" style="32" customWidth="1"/>
    <col min="6" max="6" width="12.7109375" style="32" customWidth="1"/>
    <col min="7" max="7" width="18.42578125" style="32" customWidth="1"/>
    <col min="8" max="8" width="16.5703125" style="32" customWidth="1"/>
    <col min="9" max="9" width="34.28515625" style="32" customWidth="1"/>
    <col min="10" max="10" width="1.5703125" style="32" customWidth="1"/>
    <col min="11" max="11" width="22.5703125" style="32" customWidth="1"/>
    <col min="12" max="12" width="16.5703125" style="32" customWidth="1"/>
    <col min="13" max="13" width="15.28515625" style="32" customWidth="1"/>
    <col min="14" max="14" width="10" style="32" customWidth="1"/>
    <col min="15" max="15" width="11.7109375" style="32" customWidth="1"/>
    <col min="16" max="16" width="14" style="32" customWidth="1"/>
    <col min="17" max="17" width="15" style="32" customWidth="1"/>
    <col min="18" max="18" width="22.42578125" style="32" customWidth="1"/>
    <col min="19" max="16384" width="9.140625" style="32"/>
  </cols>
  <sheetData>
    <row r="1" spans="1:10" x14ac:dyDescent="0.2">
      <c r="A1" s="34"/>
      <c r="B1" s="34"/>
      <c r="C1" s="34" t="s">
        <v>89</v>
      </c>
      <c r="D1" s="148"/>
      <c r="E1" s="148"/>
      <c r="F1" s="148"/>
      <c r="G1" s="148"/>
      <c r="H1" s="148"/>
      <c r="I1" s="148"/>
      <c r="J1" s="31"/>
    </row>
    <row r="2" spans="1:10" ht="13.5" customHeight="1" x14ac:dyDescent="0.2">
      <c r="A2" s="34"/>
      <c r="B2" s="34"/>
      <c r="C2" s="34" t="s">
        <v>86</v>
      </c>
      <c r="D2" s="33"/>
      <c r="E2" s="31"/>
      <c r="F2" s="31"/>
      <c r="G2" s="31"/>
      <c r="H2" s="31"/>
      <c r="I2" s="31"/>
      <c r="J2" s="31"/>
    </row>
    <row r="3" spans="1:10" x14ac:dyDescent="0.2">
      <c r="A3" s="147" t="s">
        <v>73</v>
      </c>
      <c r="B3" s="147"/>
      <c r="C3" s="147"/>
      <c r="D3" s="148"/>
      <c r="E3" s="148"/>
      <c r="F3" s="148"/>
      <c r="G3" s="148"/>
      <c r="H3" s="148"/>
      <c r="I3" s="149"/>
      <c r="J3" s="31"/>
    </row>
    <row r="4" spans="1:10" x14ac:dyDescent="0.2">
      <c r="A4" s="34"/>
      <c r="B4" s="34"/>
      <c r="C4" s="34" t="s">
        <v>142</v>
      </c>
      <c r="D4" s="152"/>
      <c r="E4" s="152"/>
      <c r="F4" s="153" t="s">
        <v>143</v>
      </c>
      <c r="G4" s="153"/>
      <c r="H4" s="35"/>
      <c r="I4" s="31"/>
      <c r="J4" s="31"/>
    </row>
    <row r="5" spans="1:10" x14ac:dyDescent="0.2">
      <c r="A5" s="147" t="s">
        <v>140</v>
      </c>
      <c r="B5" s="147"/>
      <c r="C5" s="147"/>
      <c r="D5" s="151"/>
      <c r="E5" s="151"/>
      <c r="F5" s="151"/>
      <c r="G5" s="151"/>
      <c r="H5" s="151"/>
      <c r="I5" s="148"/>
      <c r="J5" s="31"/>
    </row>
    <row r="6" spans="1:10" x14ac:dyDescent="0.2">
      <c r="A6" s="34"/>
      <c r="B6" s="34"/>
      <c r="C6" s="34"/>
      <c r="D6" s="31"/>
      <c r="E6" s="31"/>
      <c r="F6" s="31"/>
      <c r="G6" s="31"/>
      <c r="H6" s="31"/>
      <c r="I6" s="31"/>
      <c r="J6" s="31"/>
    </row>
    <row r="7" spans="1:10" x14ac:dyDescent="0.2">
      <c r="A7" s="34"/>
      <c r="B7" s="34"/>
      <c r="C7" s="34" t="s">
        <v>90</v>
      </c>
      <c r="D7" s="36"/>
      <c r="E7" s="31"/>
      <c r="F7" s="31"/>
      <c r="G7" s="37" t="s">
        <v>161</v>
      </c>
      <c r="H7" s="36"/>
      <c r="I7" s="31"/>
      <c r="J7" s="31"/>
    </row>
    <row r="8" spans="1:10" ht="6" customHeight="1" x14ac:dyDescent="0.2"/>
    <row r="9" spans="1:10" ht="38.25" x14ac:dyDescent="0.2">
      <c r="A9" s="38" t="s">
        <v>4</v>
      </c>
      <c r="B9" s="150" t="s">
        <v>172</v>
      </c>
      <c r="C9" s="150"/>
      <c r="D9" s="38" t="s">
        <v>1</v>
      </c>
      <c r="E9" s="38" t="s">
        <v>2</v>
      </c>
      <c r="F9" s="38" t="s">
        <v>3</v>
      </c>
      <c r="G9" s="38" t="s">
        <v>88</v>
      </c>
      <c r="H9" s="38" t="s">
        <v>87</v>
      </c>
      <c r="I9" s="38" t="s">
        <v>11</v>
      </c>
      <c r="J9" s="39"/>
    </row>
    <row r="10" spans="1:10" ht="27.75" customHeight="1" x14ac:dyDescent="0.2">
      <c r="A10" s="40">
        <v>4</v>
      </c>
      <c r="B10" s="143" t="s">
        <v>93</v>
      </c>
      <c r="C10" s="143"/>
      <c r="D10" s="143"/>
      <c r="E10" s="143"/>
      <c r="F10" s="143"/>
      <c r="G10" s="69">
        <f>SUM(G11:G20)</f>
        <v>0</v>
      </c>
      <c r="H10" s="69">
        <f>SUM(H11:H20)</f>
        <v>0</v>
      </c>
      <c r="I10" s="41"/>
      <c r="J10" s="42"/>
    </row>
    <row r="11" spans="1:10" x14ac:dyDescent="0.2">
      <c r="A11" s="43" t="s">
        <v>13</v>
      </c>
      <c r="B11" s="139" t="s">
        <v>12</v>
      </c>
      <c r="C11" s="139"/>
      <c r="D11" s="44"/>
      <c r="E11" s="45"/>
      <c r="F11" s="46"/>
      <c r="G11" s="70">
        <f t="shared" ref="G11:G203" si="0">ROUND(E11*F11,2)</f>
        <v>0</v>
      </c>
      <c r="H11" s="70">
        <f t="shared" ref="H11:H75" si="1">ROUND(G11*$D$7,2)</f>
        <v>0</v>
      </c>
      <c r="I11" s="47"/>
      <c r="J11" s="42"/>
    </row>
    <row r="12" spans="1:10" x14ac:dyDescent="0.2">
      <c r="A12" s="43" t="s">
        <v>14</v>
      </c>
      <c r="B12" s="139" t="s">
        <v>12</v>
      </c>
      <c r="C12" s="139"/>
      <c r="D12" s="44"/>
      <c r="E12" s="45"/>
      <c r="F12" s="46"/>
      <c r="G12" s="70">
        <f t="shared" si="0"/>
        <v>0</v>
      </c>
      <c r="H12" s="70">
        <f t="shared" si="1"/>
        <v>0</v>
      </c>
      <c r="I12" s="47"/>
      <c r="J12" s="42"/>
    </row>
    <row r="13" spans="1:10" x14ac:dyDescent="0.2">
      <c r="A13" s="43" t="s">
        <v>15</v>
      </c>
      <c r="B13" s="139" t="s">
        <v>12</v>
      </c>
      <c r="C13" s="139"/>
      <c r="D13" s="44"/>
      <c r="E13" s="45"/>
      <c r="F13" s="46"/>
      <c r="G13" s="70">
        <f t="shared" si="0"/>
        <v>0</v>
      </c>
      <c r="H13" s="70">
        <f t="shared" si="1"/>
        <v>0</v>
      </c>
      <c r="I13" s="47"/>
      <c r="J13" s="42"/>
    </row>
    <row r="14" spans="1:10" x14ac:dyDescent="0.2">
      <c r="A14" s="43" t="s">
        <v>16</v>
      </c>
      <c r="B14" s="139" t="s">
        <v>12</v>
      </c>
      <c r="C14" s="139"/>
      <c r="D14" s="44"/>
      <c r="E14" s="45"/>
      <c r="F14" s="46"/>
      <c r="G14" s="70">
        <f t="shared" si="0"/>
        <v>0</v>
      </c>
      <c r="H14" s="70">
        <f t="shared" si="1"/>
        <v>0</v>
      </c>
      <c r="I14" s="47"/>
      <c r="J14" s="42"/>
    </row>
    <row r="15" spans="1:10" x14ac:dyDescent="0.2">
      <c r="A15" s="43" t="s">
        <v>17</v>
      </c>
      <c r="B15" s="139" t="s">
        <v>12</v>
      </c>
      <c r="C15" s="139"/>
      <c r="D15" s="44"/>
      <c r="E15" s="45"/>
      <c r="F15" s="46"/>
      <c r="G15" s="70">
        <f t="shared" si="0"/>
        <v>0</v>
      </c>
      <c r="H15" s="70">
        <f t="shared" si="1"/>
        <v>0</v>
      </c>
      <c r="I15" s="47"/>
      <c r="J15" s="42"/>
    </row>
    <row r="16" spans="1:10" x14ac:dyDescent="0.2">
      <c r="A16" s="43" t="s">
        <v>18</v>
      </c>
      <c r="B16" s="139" t="s">
        <v>12</v>
      </c>
      <c r="C16" s="139"/>
      <c r="D16" s="44"/>
      <c r="E16" s="45"/>
      <c r="F16" s="46"/>
      <c r="G16" s="70">
        <f t="shared" si="0"/>
        <v>0</v>
      </c>
      <c r="H16" s="70">
        <f t="shared" si="1"/>
        <v>0</v>
      </c>
      <c r="I16" s="47"/>
      <c r="J16" s="42"/>
    </row>
    <row r="17" spans="1:10" x14ac:dyDescent="0.2">
      <c r="A17" s="43" t="s">
        <v>19</v>
      </c>
      <c r="B17" s="139" t="s">
        <v>12</v>
      </c>
      <c r="C17" s="139"/>
      <c r="D17" s="44"/>
      <c r="E17" s="45"/>
      <c r="F17" s="46"/>
      <c r="G17" s="70">
        <f t="shared" si="0"/>
        <v>0</v>
      </c>
      <c r="H17" s="70">
        <f t="shared" si="1"/>
        <v>0</v>
      </c>
      <c r="I17" s="47"/>
      <c r="J17" s="42"/>
    </row>
    <row r="18" spans="1:10" x14ac:dyDescent="0.2">
      <c r="A18" s="43" t="s">
        <v>20</v>
      </c>
      <c r="B18" s="139" t="s">
        <v>12</v>
      </c>
      <c r="C18" s="139"/>
      <c r="D18" s="44"/>
      <c r="E18" s="45"/>
      <c r="F18" s="46"/>
      <c r="G18" s="70">
        <f t="shared" si="0"/>
        <v>0</v>
      </c>
      <c r="H18" s="70">
        <f t="shared" si="1"/>
        <v>0</v>
      </c>
      <c r="I18" s="47"/>
      <c r="J18" s="42"/>
    </row>
    <row r="19" spans="1:10" x14ac:dyDescent="0.2">
      <c r="A19" s="43" t="s">
        <v>21</v>
      </c>
      <c r="B19" s="139" t="s">
        <v>12</v>
      </c>
      <c r="C19" s="139"/>
      <c r="D19" s="44"/>
      <c r="E19" s="45"/>
      <c r="F19" s="46"/>
      <c r="G19" s="70">
        <f t="shared" si="0"/>
        <v>0</v>
      </c>
      <c r="H19" s="70">
        <f t="shared" si="1"/>
        <v>0</v>
      </c>
      <c r="I19" s="47"/>
      <c r="J19" s="42"/>
    </row>
    <row r="20" spans="1:10" x14ac:dyDescent="0.2">
      <c r="A20" s="43" t="s">
        <v>22</v>
      </c>
      <c r="B20" s="139" t="s">
        <v>12</v>
      </c>
      <c r="C20" s="139"/>
      <c r="D20" s="44"/>
      <c r="E20" s="45"/>
      <c r="F20" s="46"/>
      <c r="G20" s="70">
        <f t="shared" si="0"/>
        <v>0</v>
      </c>
      <c r="H20" s="70">
        <f t="shared" si="1"/>
        <v>0</v>
      </c>
      <c r="I20" s="47"/>
      <c r="J20" s="42"/>
    </row>
    <row r="21" spans="1:10" x14ac:dyDescent="0.2">
      <c r="A21" s="40">
        <v>5</v>
      </c>
      <c r="B21" s="143" t="s">
        <v>6</v>
      </c>
      <c r="C21" s="143"/>
      <c r="D21" s="143"/>
      <c r="E21" s="143"/>
      <c r="F21" s="143"/>
      <c r="G21" s="69">
        <f>G22+G33+G44+G60+G76+G127+G198+G204</f>
        <v>0</v>
      </c>
      <c r="H21" s="69">
        <f>H22+H33+H44+H60+H76+H127+H198+H204</f>
        <v>0</v>
      </c>
      <c r="I21" s="41"/>
      <c r="J21" s="42"/>
    </row>
    <row r="22" spans="1:10" x14ac:dyDescent="0.2">
      <c r="A22" s="48" t="s">
        <v>7</v>
      </c>
      <c r="B22" s="144" t="s">
        <v>115</v>
      </c>
      <c r="C22" s="145"/>
      <c r="D22" s="145"/>
      <c r="E22" s="145"/>
      <c r="F22" s="146"/>
      <c r="G22" s="71">
        <f>SUM(G23:G32)</f>
        <v>0</v>
      </c>
      <c r="H22" s="71">
        <f>SUM(H23:H32)</f>
        <v>0</v>
      </c>
      <c r="I22" s="49"/>
      <c r="J22" s="50"/>
    </row>
    <row r="23" spans="1:10" x14ac:dyDescent="0.2">
      <c r="A23" s="43" t="s">
        <v>23</v>
      </c>
      <c r="B23" s="139" t="s">
        <v>54</v>
      </c>
      <c r="C23" s="139"/>
      <c r="D23" s="44"/>
      <c r="E23" s="45"/>
      <c r="F23" s="46"/>
      <c r="G23" s="70">
        <f t="shared" ref="G23:G32" si="2">ROUND(E23*F23,2)</f>
        <v>0</v>
      </c>
      <c r="H23" s="70">
        <f t="shared" si="1"/>
        <v>0</v>
      </c>
      <c r="I23" s="47"/>
      <c r="J23" s="42"/>
    </row>
    <row r="24" spans="1:10" x14ac:dyDescent="0.2">
      <c r="A24" s="43" t="s">
        <v>24</v>
      </c>
      <c r="B24" s="139" t="s">
        <v>54</v>
      </c>
      <c r="C24" s="139"/>
      <c r="D24" s="44"/>
      <c r="E24" s="45"/>
      <c r="F24" s="46"/>
      <c r="G24" s="70">
        <f t="shared" si="2"/>
        <v>0</v>
      </c>
      <c r="H24" s="70">
        <f t="shared" si="1"/>
        <v>0</v>
      </c>
      <c r="I24" s="47"/>
      <c r="J24" s="42"/>
    </row>
    <row r="25" spans="1:10" x14ac:dyDescent="0.2">
      <c r="A25" s="43" t="s">
        <v>25</v>
      </c>
      <c r="B25" s="139" t="s">
        <v>54</v>
      </c>
      <c r="C25" s="139"/>
      <c r="D25" s="44"/>
      <c r="E25" s="45"/>
      <c r="F25" s="46"/>
      <c r="G25" s="70">
        <f t="shared" si="2"/>
        <v>0</v>
      </c>
      <c r="H25" s="70">
        <f t="shared" si="1"/>
        <v>0</v>
      </c>
      <c r="I25" s="47"/>
      <c r="J25" s="42"/>
    </row>
    <row r="26" spans="1:10" x14ac:dyDescent="0.2">
      <c r="A26" s="43" t="s">
        <v>26</v>
      </c>
      <c r="B26" s="139" t="s">
        <v>54</v>
      </c>
      <c r="C26" s="139"/>
      <c r="D26" s="44"/>
      <c r="E26" s="45"/>
      <c r="F26" s="46"/>
      <c r="G26" s="70">
        <f t="shared" si="2"/>
        <v>0</v>
      </c>
      <c r="H26" s="70">
        <f t="shared" si="1"/>
        <v>0</v>
      </c>
      <c r="I26" s="47"/>
      <c r="J26" s="42"/>
    </row>
    <row r="27" spans="1:10" x14ac:dyDescent="0.2">
      <c r="A27" s="43" t="s">
        <v>27</v>
      </c>
      <c r="B27" s="139" t="s">
        <v>54</v>
      </c>
      <c r="C27" s="139"/>
      <c r="D27" s="44"/>
      <c r="E27" s="45"/>
      <c r="F27" s="46"/>
      <c r="G27" s="70">
        <f t="shared" si="2"/>
        <v>0</v>
      </c>
      <c r="H27" s="70">
        <f t="shared" si="1"/>
        <v>0</v>
      </c>
      <c r="I27" s="47"/>
      <c r="J27" s="42"/>
    </row>
    <row r="28" spans="1:10" x14ac:dyDescent="0.2">
      <c r="A28" s="43" t="s">
        <v>28</v>
      </c>
      <c r="B28" s="139" t="s">
        <v>54</v>
      </c>
      <c r="C28" s="139"/>
      <c r="D28" s="44"/>
      <c r="E28" s="45"/>
      <c r="F28" s="46"/>
      <c r="G28" s="70">
        <f t="shared" si="2"/>
        <v>0</v>
      </c>
      <c r="H28" s="70">
        <f t="shared" si="1"/>
        <v>0</v>
      </c>
      <c r="I28" s="47"/>
      <c r="J28" s="42"/>
    </row>
    <row r="29" spans="1:10" x14ac:dyDescent="0.2">
      <c r="A29" s="43" t="s">
        <v>29</v>
      </c>
      <c r="B29" s="139" t="s">
        <v>54</v>
      </c>
      <c r="C29" s="139"/>
      <c r="D29" s="44"/>
      <c r="E29" s="45"/>
      <c r="F29" s="46"/>
      <c r="G29" s="70">
        <f t="shared" si="2"/>
        <v>0</v>
      </c>
      <c r="H29" s="70">
        <f t="shared" si="1"/>
        <v>0</v>
      </c>
      <c r="I29" s="47"/>
      <c r="J29" s="42"/>
    </row>
    <row r="30" spans="1:10" x14ac:dyDescent="0.2">
      <c r="A30" s="43" t="s">
        <v>30</v>
      </c>
      <c r="B30" s="139" t="s">
        <v>54</v>
      </c>
      <c r="C30" s="139"/>
      <c r="D30" s="44"/>
      <c r="E30" s="45"/>
      <c r="F30" s="46"/>
      <c r="G30" s="70">
        <f t="shared" si="2"/>
        <v>0</v>
      </c>
      <c r="H30" s="70">
        <f t="shared" si="1"/>
        <v>0</v>
      </c>
      <c r="I30" s="47"/>
      <c r="J30" s="42"/>
    </row>
    <row r="31" spans="1:10" x14ac:dyDescent="0.2">
      <c r="A31" s="43" t="s">
        <v>31</v>
      </c>
      <c r="B31" s="139" t="s">
        <v>54</v>
      </c>
      <c r="C31" s="139"/>
      <c r="D31" s="44"/>
      <c r="E31" s="45"/>
      <c r="F31" s="46"/>
      <c r="G31" s="70">
        <f t="shared" si="2"/>
        <v>0</v>
      </c>
      <c r="H31" s="70">
        <f t="shared" si="1"/>
        <v>0</v>
      </c>
      <c r="I31" s="47"/>
      <c r="J31" s="42"/>
    </row>
    <row r="32" spans="1:10" x14ac:dyDescent="0.2">
      <c r="A32" s="43" t="s">
        <v>32</v>
      </c>
      <c r="B32" s="139" t="s">
        <v>54</v>
      </c>
      <c r="C32" s="139"/>
      <c r="D32" s="44"/>
      <c r="E32" s="45"/>
      <c r="F32" s="46"/>
      <c r="G32" s="70">
        <f t="shared" si="2"/>
        <v>0</v>
      </c>
      <c r="H32" s="70">
        <f t="shared" si="1"/>
        <v>0</v>
      </c>
      <c r="I32" s="47"/>
      <c r="J32" s="42"/>
    </row>
    <row r="33" spans="1:10" x14ac:dyDescent="0.2">
      <c r="A33" s="48" t="s">
        <v>8</v>
      </c>
      <c r="B33" s="144" t="s">
        <v>74</v>
      </c>
      <c r="C33" s="145"/>
      <c r="D33" s="145"/>
      <c r="E33" s="145"/>
      <c r="F33" s="146"/>
      <c r="G33" s="71">
        <f>SUM(G34:G43)</f>
        <v>0</v>
      </c>
      <c r="H33" s="71">
        <f>SUM(H34:H43)</f>
        <v>0</v>
      </c>
      <c r="I33" s="49"/>
      <c r="J33" s="50"/>
    </row>
    <row r="34" spans="1:10" x14ac:dyDescent="0.2">
      <c r="A34" s="43" t="s">
        <v>33</v>
      </c>
      <c r="B34" s="139" t="s">
        <v>54</v>
      </c>
      <c r="C34" s="139"/>
      <c r="D34" s="44"/>
      <c r="E34" s="45"/>
      <c r="F34" s="46"/>
      <c r="G34" s="70">
        <f t="shared" ref="G34:G43" si="3">ROUND(E34*F34,2)</f>
        <v>0</v>
      </c>
      <c r="H34" s="70">
        <f t="shared" si="1"/>
        <v>0</v>
      </c>
      <c r="I34" s="47"/>
      <c r="J34" s="42"/>
    </row>
    <row r="35" spans="1:10" x14ac:dyDescent="0.2">
      <c r="A35" s="43" t="s">
        <v>34</v>
      </c>
      <c r="B35" s="139" t="s">
        <v>54</v>
      </c>
      <c r="C35" s="139"/>
      <c r="D35" s="44"/>
      <c r="E35" s="45"/>
      <c r="F35" s="46"/>
      <c r="G35" s="70">
        <f t="shared" si="3"/>
        <v>0</v>
      </c>
      <c r="H35" s="70">
        <f t="shared" si="1"/>
        <v>0</v>
      </c>
      <c r="I35" s="47"/>
      <c r="J35" s="42"/>
    </row>
    <row r="36" spans="1:10" x14ac:dyDescent="0.2">
      <c r="A36" s="43" t="s">
        <v>35</v>
      </c>
      <c r="B36" s="139" t="s">
        <v>54</v>
      </c>
      <c r="C36" s="139"/>
      <c r="D36" s="44"/>
      <c r="E36" s="45"/>
      <c r="F36" s="46"/>
      <c r="G36" s="70">
        <f t="shared" si="3"/>
        <v>0</v>
      </c>
      <c r="H36" s="70">
        <f t="shared" si="1"/>
        <v>0</v>
      </c>
      <c r="I36" s="47"/>
      <c r="J36" s="42"/>
    </row>
    <row r="37" spans="1:10" x14ac:dyDescent="0.2">
      <c r="A37" s="43" t="s">
        <v>36</v>
      </c>
      <c r="B37" s="139" t="s">
        <v>54</v>
      </c>
      <c r="C37" s="139"/>
      <c r="D37" s="44"/>
      <c r="E37" s="45"/>
      <c r="F37" s="46"/>
      <c r="G37" s="70">
        <f t="shared" si="3"/>
        <v>0</v>
      </c>
      <c r="H37" s="70">
        <f t="shared" si="1"/>
        <v>0</v>
      </c>
      <c r="I37" s="47"/>
      <c r="J37" s="42"/>
    </row>
    <row r="38" spans="1:10" x14ac:dyDescent="0.2">
      <c r="A38" s="43" t="s">
        <v>37</v>
      </c>
      <c r="B38" s="139" t="s">
        <v>54</v>
      </c>
      <c r="C38" s="139"/>
      <c r="D38" s="44"/>
      <c r="E38" s="45"/>
      <c r="F38" s="46"/>
      <c r="G38" s="70">
        <f t="shared" si="3"/>
        <v>0</v>
      </c>
      <c r="H38" s="70">
        <f t="shared" si="1"/>
        <v>0</v>
      </c>
      <c r="I38" s="47"/>
      <c r="J38" s="42"/>
    </row>
    <row r="39" spans="1:10" x14ac:dyDescent="0.2">
      <c r="A39" s="43" t="s">
        <v>38</v>
      </c>
      <c r="B39" s="139" t="s">
        <v>54</v>
      </c>
      <c r="C39" s="139"/>
      <c r="D39" s="44"/>
      <c r="E39" s="45"/>
      <c r="F39" s="46"/>
      <c r="G39" s="70">
        <f t="shared" si="3"/>
        <v>0</v>
      </c>
      <c r="H39" s="70">
        <f t="shared" si="1"/>
        <v>0</v>
      </c>
      <c r="I39" s="47"/>
      <c r="J39" s="42"/>
    </row>
    <row r="40" spans="1:10" x14ac:dyDescent="0.2">
      <c r="A40" s="43" t="s">
        <v>39</v>
      </c>
      <c r="B40" s="139" t="s">
        <v>54</v>
      </c>
      <c r="C40" s="139"/>
      <c r="D40" s="44"/>
      <c r="E40" s="45"/>
      <c r="F40" s="46"/>
      <c r="G40" s="70">
        <f t="shared" si="3"/>
        <v>0</v>
      </c>
      <c r="H40" s="70">
        <f t="shared" si="1"/>
        <v>0</v>
      </c>
      <c r="I40" s="47"/>
      <c r="J40" s="42"/>
    </row>
    <row r="41" spans="1:10" x14ac:dyDescent="0.2">
      <c r="A41" s="43" t="s">
        <v>40</v>
      </c>
      <c r="B41" s="139" t="s">
        <v>54</v>
      </c>
      <c r="C41" s="139"/>
      <c r="D41" s="44"/>
      <c r="E41" s="45"/>
      <c r="F41" s="46"/>
      <c r="G41" s="70">
        <f t="shared" si="3"/>
        <v>0</v>
      </c>
      <c r="H41" s="70">
        <f t="shared" si="1"/>
        <v>0</v>
      </c>
      <c r="I41" s="47"/>
      <c r="J41" s="42"/>
    </row>
    <row r="42" spans="1:10" x14ac:dyDescent="0.2">
      <c r="A42" s="43" t="s">
        <v>41</v>
      </c>
      <c r="B42" s="139" t="s">
        <v>54</v>
      </c>
      <c r="C42" s="139"/>
      <c r="D42" s="44"/>
      <c r="E42" s="45"/>
      <c r="F42" s="46"/>
      <c r="G42" s="70">
        <f t="shared" si="3"/>
        <v>0</v>
      </c>
      <c r="H42" s="70">
        <f t="shared" si="1"/>
        <v>0</v>
      </c>
      <c r="I42" s="47"/>
      <c r="J42" s="42"/>
    </row>
    <row r="43" spans="1:10" x14ac:dyDescent="0.2">
      <c r="A43" s="43" t="s">
        <v>42</v>
      </c>
      <c r="B43" s="139" t="s">
        <v>54</v>
      </c>
      <c r="C43" s="139"/>
      <c r="D43" s="44"/>
      <c r="E43" s="45"/>
      <c r="F43" s="46"/>
      <c r="G43" s="70">
        <f t="shared" si="3"/>
        <v>0</v>
      </c>
      <c r="H43" s="70">
        <f t="shared" si="1"/>
        <v>0</v>
      </c>
      <c r="I43" s="47"/>
      <c r="J43" s="42"/>
    </row>
    <row r="44" spans="1:10" ht="25.5" customHeight="1" x14ac:dyDescent="0.2">
      <c r="A44" s="48" t="s">
        <v>9</v>
      </c>
      <c r="B44" s="144" t="s">
        <v>171</v>
      </c>
      <c r="C44" s="145"/>
      <c r="D44" s="145"/>
      <c r="E44" s="145"/>
      <c r="F44" s="146"/>
      <c r="G44" s="71">
        <f>SUM(G45:G61)</f>
        <v>0</v>
      </c>
      <c r="H44" s="71">
        <f>SUM(H45:H61)</f>
        <v>0</v>
      </c>
      <c r="I44" s="49"/>
      <c r="J44" s="50"/>
    </row>
    <row r="45" spans="1:10" x14ac:dyDescent="0.2">
      <c r="A45" s="43" t="s">
        <v>44</v>
      </c>
      <c r="B45" s="139" t="s">
        <v>12</v>
      </c>
      <c r="C45" s="139"/>
      <c r="D45" s="44"/>
      <c r="E45" s="45"/>
      <c r="F45" s="46"/>
      <c r="G45" s="70">
        <f t="shared" ref="G45:G59" si="4">ROUND(E45*F45,2)</f>
        <v>0</v>
      </c>
      <c r="H45" s="70">
        <f t="shared" ref="H45:H59" si="5">ROUND(G45*$D$7,2)</f>
        <v>0</v>
      </c>
      <c r="I45" s="47"/>
      <c r="J45" s="42"/>
    </row>
    <row r="46" spans="1:10" x14ac:dyDescent="0.2">
      <c r="A46" s="43" t="s">
        <v>45</v>
      </c>
      <c r="B46" s="139" t="s">
        <v>12</v>
      </c>
      <c r="C46" s="139"/>
      <c r="D46" s="44"/>
      <c r="E46" s="45"/>
      <c r="F46" s="46"/>
      <c r="G46" s="70">
        <f t="shared" si="4"/>
        <v>0</v>
      </c>
      <c r="H46" s="70">
        <f t="shared" si="5"/>
        <v>0</v>
      </c>
      <c r="I46" s="47"/>
      <c r="J46" s="42"/>
    </row>
    <row r="47" spans="1:10" x14ac:dyDescent="0.2">
      <c r="A47" s="43" t="s">
        <v>46</v>
      </c>
      <c r="B47" s="139" t="s">
        <v>12</v>
      </c>
      <c r="C47" s="139"/>
      <c r="D47" s="44"/>
      <c r="E47" s="45"/>
      <c r="F47" s="46"/>
      <c r="G47" s="70">
        <f t="shared" si="4"/>
        <v>0</v>
      </c>
      <c r="H47" s="70">
        <f t="shared" si="5"/>
        <v>0</v>
      </c>
      <c r="I47" s="47"/>
      <c r="J47" s="42"/>
    </row>
    <row r="48" spans="1:10" x14ac:dyDescent="0.2">
      <c r="A48" s="43" t="s">
        <v>47</v>
      </c>
      <c r="B48" s="139" t="s">
        <v>12</v>
      </c>
      <c r="C48" s="139"/>
      <c r="D48" s="44"/>
      <c r="E48" s="45"/>
      <c r="F48" s="46"/>
      <c r="G48" s="70">
        <f t="shared" si="4"/>
        <v>0</v>
      </c>
      <c r="H48" s="70">
        <f t="shared" si="5"/>
        <v>0</v>
      </c>
      <c r="I48" s="47"/>
      <c r="J48" s="42"/>
    </row>
    <row r="49" spans="1:19" x14ac:dyDescent="0.2">
      <c r="A49" s="43" t="s">
        <v>48</v>
      </c>
      <c r="B49" s="139" t="s">
        <v>12</v>
      </c>
      <c r="C49" s="139"/>
      <c r="D49" s="44"/>
      <c r="E49" s="45"/>
      <c r="F49" s="46"/>
      <c r="G49" s="70">
        <f t="shared" si="4"/>
        <v>0</v>
      </c>
      <c r="H49" s="70">
        <f t="shared" si="5"/>
        <v>0</v>
      </c>
      <c r="I49" s="47"/>
      <c r="J49" s="42"/>
    </row>
    <row r="50" spans="1:19" x14ac:dyDescent="0.2">
      <c r="A50" s="43" t="s">
        <v>49</v>
      </c>
      <c r="B50" s="139" t="s">
        <v>12</v>
      </c>
      <c r="C50" s="139"/>
      <c r="D50" s="44"/>
      <c r="E50" s="45"/>
      <c r="F50" s="46"/>
      <c r="G50" s="70">
        <f t="shared" si="4"/>
        <v>0</v>
      </c>
      <c r="H50" s="70">
        <f t="shared" si="5"/>
        <v>0</v>
      </c>
      <c r="I50" s="47"/>
      <c r="J50" s="42"/>
    </row>
    <row r="51" spans="1:19" x14ac:dyDescent="0.2">
      <c r="A51" s="43" t="s">
        <v>50</v>
      </c>
      <c r="B51" s="139" t="s">
        <v>12</v>
      </c>
      <c r="C51" s="139"/>
      <c r="D51" s="44"/>
      <c r="E51" s="45"/>
      <c r="F51" s="46"/>
      <c r="G51" s="70">
        <f t="shared" si="4"/>
        <v>0</v>
      </c>
      <c r="H51" s="70">
        <f t="shared" si="5"/>
        <v>0</v>
      </c>
      <c r="I51" s="47"/>
      <c r="J51" s="42"/>
    </row>
    <row r="52" spans="1:19" x14ac:dyDescent="0.2">
      <c r="A52" s="43" t="s">
        <v>51</v>
      </c>
      <c r="B52" s="139" t="s">
        <v>12</v>
      </c>
      <c r="C52" s="139"/>
      <c r="D52" s="44"/>
      <c r="E52" s="45"/>
      <c r="F52" s="46"/>
      <c r="G52" s="70">
        <f t="shared" si="4"/>
        <v>0</v>
      </c>
      <c r="H52" s="70">
        <f t="shared" si="5"/>
        <v>0</v>
      </c>
      <c r="I52" s="47"/>
      <c r="J52" s="42"/>
    </row>
    <row r="53" spans="1:19" x14ac:dyDescent="0.2">
      <c r="A53" s="43" t="s">
        <v>52</v>
      </c>
      <c r="B53" s="139" t="s">
        <v>12</v>
      </c>
      <c r="C53" s="139"/>
      <c r="D53" s="44"/>
      <c r="E53" s="45"/>
      <c r="F53" s="46"/>
      <c r="G53" s="70">
        <f t="shared" si="4"/>
        <v>0</v>
      </c>
      <c r="H53" s="70">
        <f t="shared" si="5"/>
        <v>0</v>
      </c>
      <c r="I53" s="47"/>
      <c r="J53" s="42"/>
    </row>
    <row r="54" spans="1:19" x14ac:dyDescent="0.2">
      <c r="A54" s="43" t="s">
        <v>53</v>
      </c>
      <c r="B54" s="139" t="s">
        <v>12</v>
      </c>
      <c r="C54" s="139"/>
      <c r="D54" s="44"/>
      <c r="E54" s="45"/>
      <c r="F54" s="46"/>
      <c r="G54" s="70">
        <f t="shared" si="4"/>
        <v>0</v>
      </c>
      <c r="H54" s="70">
        <f t="shared" si="5"/>
        <v>0</v>
      </c>
      <c r="I54" s="47"/>
      <c r="J54" s="42"/>
    </row>
    <row r="55" spans="1:19" x14ac:dyDescent="0.2">
      <c r="A55" s="43" t="s">
        <v>94</v>
      </c>
      <c r="B55" s="139" t="s">
        <v>12</v>
      </c>
      <c r="C55" s="139"/>
      <c r="D55" s="44"/>
      <c r="E55" s="45"/>
      <c r="F55" s="46"/>
      <c r="G55" s="70">
        <f t="shared" si="4"/>
        <v>0</v>
      </c>
      <c r="H55" s="70">
        <f t="shared" si="5"/>
        <v>0</v>
      </c>
      <c r="I55" s="47"/>
      <c r="J55" s="42"/>
    </row>
    <row r="56" spans="1:19" x14ac:dyDescent="0.2">
      <c r="A56" s="43" t="s">
        <v>95</v>
      </c>
      <c r="B56" s="139" t="s">
        <v>12</v>
      </c>
      <c r="C56" s="139"/>
      <c r="D56" s="44"/>
      <c r="E56" s="45"/>
      <c r="F56" s="46"/>
      <c r="G56" s="70">
        <f t="shared" si="4"/>
        <v>0</v>
      </c>
      <c r="H56" s="70">
        <f t="shared" si="5"/>
        <v>0</v>
      </c>
      <c r="I56" s="47"/>
      <c r="J56" s="42"/>
    </row>
    <row r="57" spans="1:19" x14ac:dyDescent="0.2">
      <c r="A57" s="43" t="s">
        <v>96</v>
      </c>
      <c r="B57" s="139" t="s">
        <v>12</v>
      </c>
      <c r="C57" s="139"/>
      <c r="D57" s="44"/>
      <c r="E57" s="45"/>
      <c r="F57" s="46"/>
      <c r="G57" s="70">
        <f t="shared" si="4"/>
        <v>0</v>
      </c>
      <c r="H57" s="70">
        <f t="shared" si="5"/>
        <v>0</v>
      </c>
      <c r="I57" s="47"/>
      <c r="J57" s="42"/>
    </row>
    <row r="58" spans="1:19" x14ac:dyDescent="0.2">
      <c r="A58" s="43" t="s">
        <v>97</v>
      </c>
      <c r="B58" s="139" t="s">
        <v>12</v>
      </c>
      <c r="C58" s="139"/>
      <c r="D58" s="44"/>
      <c r="E58" s="45"/>
      <c r="F58" s="46"/>
      <c r="G58" s="70">
        <f t="shared" si="4"/>
        <v>0</v>
      </c>
      <c r="H58" s="70">
        <f t="shared" si="5"/>
        <v>0</v>
      </c>
      <c r="I58" s="47"/>
      <c r="J58" s="42"/>
    </row>
    <row r="59" spans="1:19" x14ac:dyDescent="0.2">
      <c r="A59" s="43" t="s">
        <v>98</v>
      </c>
      <c r="B59" s="139" t="s">
        <v>12</v>
      </c>
      <c r="C59" s="139"/>
      <c r="D59" s="44"/>
      <c r="E59" s="45"/>
      <c r="F59" s="46"/>
      <c r="G59" s="70">
        <f t="shared" si="4"/>
        <v>0</v>
      </c>
      <c r="H59" s="70">
        <f t="shared" si="5"/>
        <v>0</v>
      </c>
      <c r="I59" s="47"/>
      <c r="J59" s="42"/>
    </row>
    <row r="60" spans="1:19" ht="51.75" customHeight="1" x14ac:dyDescent="0.2">
      <c r="A60" s="48" t="s">
        <v>10</v>
      </c>
      <c r="B60" s="144" t="s">
        <v>116</v>
      </c>
      <c r="C60" s="145"/>
      <c r="D60" s="145"/>
      <c r="E60" s="145"/>
      <c r="F60" s="146"/>
      <c r="G60" s="71">
        <f>SUM(G61:G75)</f>
        <v>0</v>
      </c>
      <c r="H60" s="71">
        <f>SUM(H61:H75)</f>
        <v>0</v>
      </c>
      <c r="I60" s="49"/>
      <c r="J60" s="42"/>
      <c r="K60" s="51" t="s">
        <v>118</v>
      </c>
      <c r="L60" s="51" t="s">
        <v>119</v>
      </c>
      <c r="M60" s="51" t="s">
        <v>120</v>
      </c>
      <c r="N60" s="51" t="s">
        <v>121</v>
      </c>
      <c r="O60" s="51" t="s">
        <v>122</v>
      </c>
      <c r="P60" s="51" t="s">
        <v>123</v>
      </c>
      <c r="Q60" s="51" t="s">
        <v>124</v>
      </c>
      <c r="R60" s="51" t="s">
        <v>125</v>
      </c>
    </row>
    <row r="61" spans="1:19" x14ac:dyDescent="0.2">
      <c r="A61" s="43" t="s">
        <v>55</v>
      </c>
      <c r="B61" s="139" t="s">
        <v>117</v>
      </c>
      <c r="C61" s="139"/>
      <c r="D61" s="44"/>
      <c r="E61" s="74">
        <v>1</v>
      </c>
      <c r="F61" s="70">
        <f>R61</f>
        <v>0</v>
      </c>
      <c r="G61" s="70">
        <f t="shared" ref="G61:G75" si="6">ROUND(E61*F61,2)</f>
        <v>0</v>
      </c>
      <c r="H61" s="70">
        <f t="shared" si="1"/>
        <v>0</v>
      </c>
      <c r="I61" s="47"/>
      <c r="J61" s="42"/>
      <c r="K61" s="52"/>
      <c r="L61" s="53"/>
      <c r="M61" s="53"/>
      <c r="N61" s="53"/>
      <c r="O61" s="73" t="str">
        <f>IFERROR(ROUND((L61-N61)/M61,2),"0")</f>
        <v>0</v>
      </c>
      <c r="P61" s="53"/>
      <c r="Q61" s="55"/>
      <c r="R61" s="73">
        <f>O61*P61*Q61</f>
        <v>0</v>
      </c>
      <c r="S61" s="56" t="str">
        <f ca="1">IF(K61=0," ",IF(K61+(M61*30.5)&lt;TODAY(),"DĖMESIO! Patikrinkite, ar nurodytas turtas dar nėra nudėvėtas, amortizuotas"," "))</f>
        <v xml:space="preserve"> </v>
      </c>
    </row>
    <row r="62" spans="1:19" x14ac:dyDescent="0.2">
      <c r="A62" s="43" t="s">
        <v>56</v>
      </c>
      <c r="B62" s="139" t="s">
        <v>117</v>
      </c>
      <c r="C62" s="139"/>
      <c r="D62" s="44"/>
      <c r="E62" s="74">
        <v>1</v>
      </c>
      <c r="F62" s="70">
        <f t="shared" ref="F62:F75" si="7">R62</f>
        <v>0</v>
      </c>
      <c r="G62" s="70">
        <f t="shared" si="6"/>
        <v>0</v>
      </c>
      <c r="H62" s="70">
        <f t="shared" si="1"/>
        <v>0</v>
      </c>
      <c r="I62" s="47"/>
      <c r="J62" s="42"/>
      <c r="K62" s="52"/>
      <c r="L62" s="53"/>
      <c r="M62" s="53"/>
      <c r="N62" s="53"/>
      <c r="O62" s="73" t="str">
        <f t="shared" ref="O62:O75" si="8">IFERROR(ROUND((L62-N62)/M62,2),"0")</f>
        <v>0</v>
      </c>
      <c r="P62" s="53"/>
      <c r="Q62" s="55"/>
      <c r="R62" s="73">
        <f t="shared" ref="R62:R75" si="9">O62*P62*Q62</f>
        <v>0</v>
      </c>
      <c r="S62" s="56" t="str">
        <f t="shared" ref="S62:S75" ca="1" si="10">IF(K62=0," ",IF(K62+(M62*30.5)&lt;TODAY(),"DĖMESIO! Patikrinkite, ar nurodytas turtas dar nėra nudėvėtas, amortizuotas"," "))</f>
        <v xml:space="preserve"> </v>
      </c>
    </row>
    <row r="63" spans="1:19" x14ac:dyDescent="0.2">
      <c r="A63" s="43" t="s">
        <v>57</v>
      </c>
      <c r="B63" s="139" t="s">
        <v>117</v>
      </c>
      <c r="C63" s="139"/>
      <c r="D63" s="44"/>
      <c r="E63" s="74">
        <v>1</v>
      </c>
      <c r="F63" s="70">
        <f t="shared" si="7"/>
        <v>0</v>
      </c>
      <c r="G63" s="70">
        <f t="shared" si="6"/>
        <v>0</v>
      </c>
      <c r="H63" s="70">
        <f t="shared" si="1"/>
        <v>0</v>
      </c>
      <c r="I63" s="47"/>
      <c r="J63" s="42"/>
      <c r="K63" s="52"/>
      <c r="L63" s="53"/>
      <c r="M63" s="53"/>
      <c r="N63" s="53"/>
      <c r="O63" s="73" t="str">
        <f t="shared" si="8"/>
        <v>0</v>
      </c>
      <c r="P63" s="53"/>
      <c r="Q63" s="55"/>
      <c r="R63" s="73">
        <f t="shared" si="9"/>
        <v>0</v>
      </c>
      <c r="S63" s="56" t="str">
        <f t="shared" ca="1" si="10"/>
        <v xml:space="preserve"> </v>
      </c>
    </row>
    <row r="64" spans="1:19" x14ac:dyDescent="0.2">
      <c r="A64" s="43" t="s">
        <v>58</v>
      </c>
      <c r="B64" s="139" t="s">
        <v>117</v>
      </c>
      <c r="C64" s="139"/>
      <c r="D64" s="44"/>
      <c r="E64" s="74">
        <v>1</v>
      </c>
      <c r="F64" s="70">
        <f t="shared" si="7"/>
        <v>0</v>
      </c>
      <c r="G64" s="70">
        <f t="shared" si="6"/>
        <v>0</v>
      </c>
      <c r="H64" s="70">
        <f t="shared" si="1"/>
        <v>0</v>
      </c>
      <c r="I64" s="47"/>
      <c r="J64" s="42"/>
      <c r="K64" s="52"/>
      <c r="L64" s="53"/>
      <c r="M64" s="53"/>
      <c r="N64" s="53"/>
      <c r="O64" s="73" t="str">
        <f t="shared" si="8"/>
        <v>0</v>
      </c>
      <c r="P64" s="53"/>
      <c r="Q64" s="55"/>
      <c r="R64" s="73">
        <f t="shared" si="9"/>
        <v>0</v>
      </c>
      <c r="S64" s="56" t="str">
        <f t="shared" ca="1" si="10"/>
        <v xml:space="preserve"> </v>
      </c>
    </row>
    <row r="65" spans="1:19" x14ac:dyDescent="0.2">
      <c r="A65" s="43" t="s">
        <v>59</v>
      </c>
      <c r="B65" s="139" t="s">
        <v>117</v>
      </c>
      <c r="C65" s="139"/>
      <c r="D65" s="44"/>
      <c r="E65" s="74">
        <v>1</v>
      </c>
      <c r="F65" s="70">
        <f t="shared" si="7"/>
        <v>0</v>
      </c>
      <c r="G65" s="70">
        <f t="shared" si="6"/>
        <v>0</v>
      </c>
      <c r="H65" s="70">
        <f t="shared" si="1"/>
        <v>0</v>
      </c>
      <c r="I65" s="47"/>
      <c r="J65" s="42"/>
      <c r="K65" s="52"/>
      <c r="L65" s="53"/>
      <c r="M65" s="53"/>
      <c r="N65" s="53"/>
      <c r="O65" s="73" t="str">
        <f t="shared" si="8"/>
        <v>0</v>
      </c>
      <c r="P65" s="53"/>
      <c r="Q65" s="55"/>
      <c r="R65" s="73">
        <f t="shared" si="9"/>
        <v>0</v>
      </c>
      <c r="S65" s="56" t="str">
        <f t="shared" ca="1" si="10"/>
        <v xml:space="preserve"> </v>
      </c>
    </row>
    <row r="66" spans="1:19" x14ac:dyDescent="0.2">
      <c r="A66" s="43" t="s">
        <v>60</v>
      </c>
      <c r="B66" s="139" t="s">
        <v>117</v>
      </c>
      <c r="C66" s="139"/>
      <c r="D66" s="44"/>
      <c r="E66" s="74">
        <v>1</v>
      </c>
      <c r="F66" s="70">
        <f t="shared" si="7"/>
        <v>0</v>
      </c>
      <c r="G66" s="70">
        <f t="shared" si="6"/>
        <v>0</v>
      </c>
      <c r="H66" s="70">
        <f t="shared" si="1"/>
        <v>0</v>
      </c>
      <c r="I66" s="47"/>
      <c r="J66" s="42"/>
      <c r="K66" s="52"/>
      <c r="L66" s="53"/>
      <c r="M66" s="53"/>
      <c r="N66" s="53"/>
      <c r="O66" s="73" t="str">
        <f t="shared" si="8"/>
        <v>0</v>
      </c>
      <c r="P66" s="53"/>
      <c r="Q66" s="55"/>
      <c r="R66" s="73">
        <f t="shared" si="9"/>
        <v>0</v>
      </c>
      <c r="S66" s="56" t="str">
        <f t="shared" ca="1" si="10"/>
        <v xml:space="preserve"> </v>
      </c>
    </row>
    <row r="67" spans="1:19" x14ac:dyDescent="0.2">
      <c r="A67" s="43" t="s">
        <v>61</v>
      </c>
      <c r="B67" s="139" t="s">
        <v>117</v>
      </c>
      <c r="C67" s="139"/>
      <c r="D67" s="44"/>
      <c r="E67" s="74">
        <v>1</v>
      </c>
      <c r="F67" s="70">
        <f t="shared" si="7"/>
        <v>0</v>
      </c>
      <c r="G67" s="70">
        <f t="shared" si="6"/>
        <v>0</v>
      </c>
      <c r="H67" s="70">
        <f t="shared" si="1"/>
        <v>0</v>
      </c>
      <c r="I67" s="47"/>
      <c r="J67" s="42"/>
      <c r="K67" s="52"/>
      <c r="L67" s="53"/>
      <c r="M67" s="53"/>
      <c r="N67" s="53"/>
      <c r="O67" s="73" t="str">
        <f t="shared" si="8"/>
        <v>0</v>
      </c>
      <c r="P67" s="53"/>
      <c r="Q67" s="55"/>
      <c r="R67" s="73">
        <f t="shared" si="9"/>
        <v>0</v>
      </c>
      <c r="S67" s="56" t="str">
        <f t="shared" ca="1" si="10"/>
        <v xml:space="preserve"> </v>
      </c>
    </row>
    <row r="68" spans="1:19" x14ac:dyDescent="0.2">
      <c r="A68" s="43" t="s">
        <v>62</v>
      </c>
      <c r="B68" s="139" t="s">
        <v>117</v>
      </c>
      <c r="C68" s="139"/>
      <c r="D68" s="44"/>
      <c r="E68" s="74">
        <v>1</v>
      </c>
      <c r="F68" s="70">
        <f t="shared" si="7"/>
        <v>0</v>
      </c>
      <c r="G68" s="70">
        <f t="shared" si="6"/>
        <v>0</v>
      </c>
      <c r="H68" s="70">
        <f t="shared" si="1"/>
        <v>0</v>
      </c>
      <c r="I68" s="47"/>
      <c r="J68" s="42"/>
      <c r="K68" s="52"/>
      <c r="L68" s="53"/>
      <c r="M68" s="53"/>
      <c r="N68" s="53"/>
      <c r="O68" s="73" t="str">
        <f t="shared" si="8"/>
        <v>0</v>
      </c>
      <c r="P68" s="53"/>
      <c r="Q68" s="55"/>
      <c r="R68" s="73">
        <f t="shared" si="9"/>
        <v>0</v>
      </c>
      <c r="S68" s="56" t="str">
        <f t="shared" ca="1" si="10"/>
        <v xml:space="preserve"> </v>
      </c>
    </row>
    <row r="69" spans="1:19" x14ac:dyDescent="0.2">
      <c r="A69" s="43" t="s">
        <v>63</v>
      </c>
      <c r="B69" s="139" t="s">
        <v>117</v>
      </c>
      <c r="C69" s="139"/>
      <c r="D69" s="44"/>
      <c r="E69" s="74">
        <v>1</v>
      </c>
      <c r="F69" s="70">
        <f t="shared" si="7"/>
        <v>0</v>
      </c>
      <c r="G69" s="70">
        <f t="shared" si="6"/>
        <v>0</v>
      </c>
      <c r="H69" s="70">
        <f t="shared" si="1"/>
        <v>0</v>
      </c>
      <c r="I69" s="47"/>
      <c r="J69" s="42"/>
      <c r="K69" s="52"/>
      <c r="L69" s="53"/>
      <c r="M69" s="53"/>
      <c r="N69" s="53"/>
      <c r="O69" s="73" t="str">
        <f t="shared" si="8"/>
        <v>0</v>
      </c>
      <c r="P69" s="53"/>
      <c r="Q69" s="55"/>
      <c r="R69" s="73">
        <f t="shared" si="9"/>
        <v>0</v>
      </c>
      <c r="S69" s="56" t="str">
        <f t="shared" ca="1" si="10"/>
        <v xml:space="preserve"> </v>
      </c>
    </row>
    <row r="70" spans="1:19" x14ac:dyDescent="0.2">
      <c r="A70" s="43" t="s">
        <v>64</v>
      </c>
      <c r="B70" s="139" t="s">
        <v>117</v>
      </c>
      <c r="C70" s="139"/>
      <c r="D70" s="44"/>
      <c r="E70" s="74">
        <v>1</v>
      </c>
      <c r="F70" s="70">
        <f t="shared" si="7"/>
        <v>0</v>
      </c>
      <c r="G70" s="70">
        <f t="shared" si="6"/>
        <v>0</v>
      </c>
      <c r="H70" s="70">
        <f t="shared" si="1"/>
        <v>0</v>
      </c>
      <c r="I70" s="47"/>
      <c r="J70" s="42"/>
      <c r="K70" s="52"/>
      <c r="L70" s="53"/>
      <c r="M70" s="53"/>
      <c r="N70" s="53"/>
      <c r="O70" s="73" t="str">
        <f t="shared" si="8"/>
        <v>0</v>
      </c>
      <c r="P70" s="53"/>
      <c r="Q70" s="55"/>
      <c r="R70" s="73">
        <f t="shared" si="9"/>
        <v>0</v>
      </c>
      <c r="S70" s="56" t="str">
        <f t="shared" ca="1" si="10"/>
        <v xml:space="preserve"> </v>
      </c>
    </row>
    <row r="71" spans="1:19" x14ac:dyDescent="0.2">
      <c r="A71" s="43" t="s">
        <v>133</v>
      </c>
      <c r="B71" s="139" t="s">
        <v>117</v>
      </c>
      <c r="C71" s="139"/>
      <c r="D71" s="44"/>
      <c r="E71" s="74">
        <v>1</v>
      </c>
      <c r="F71" s="70">
        <f t="shared" si="7"/>
        <v>0</v>
      </c>
      <c r="G71" s="70">
        <f t="shared" si="6"/>
        <v>0</v>
      </c>
      <c r="H71" s="70">
        <f t="shared" si="1"/>
        <v>0</v>
      </c>
      <c r="I71" s="47"/>
      <c r="J71" s="42"/>
      <c r="K71" s="52"/>
      <c r="L71" s="53"/>
      <c r="M71" s="53"/>
      <c r="N71" s="53"/>
      <c r="O71" s="73" t="str">
        <f t="shared" si="8"/>
        <v>0</v>
      </c>
      <c r="P71" s="53"/>
      <c r="Q71" s="55"/>
      <c r="R71" s="73">
        <f t="shared" si="9"/>
        <v>0</v>
      </c>
      <c r="S71" s="56" t="str">
        <f t="shared" ca="1" si="10"/>
        <v xml:space="preserve"> </v>
      </c>
    </row>
    <row r="72" spans="1:19" x14ac:dyDescent="0.2">
      <c r="A72" s="43" t="s">
        <v>134</v>
      </c>
      <c r="B72" s="139" t="s">
        <v>117</v>
      </c>
      <c r="C72" s="139"/>
      <c r="D72" s="44"/>
      <c r="E72" s="74">
        <v>1</v>
      </c>
      <c r="F72" s="70">
        <f t="shared" si="7"/>
        <v>0</v>
      </c>
      <c r="G72" s="70">
        <f t="shared" si="6"/>
        <v>0</v>
      </c>
      <c r="H72" s="70">
        <f t="shared" si="1"/>
        <v>0</v>
      </c>
      <c r="I72" s="47"/>
      <c r="J72" s="42"/>
      <c r="K72" s="52"/>
      <c r="L72" s="53"/>
      <c r="M72" s="53"/>
      <c r="N72" s="53"/>
      <c r="O72" s="73" t="str">
        <f t="shared" si="8"/>
        <v>0</v>
      </c>
      <c r="P72" s="53"/>
      <c r="Q72" s="55"/>
      <c r="R72" s="73">
        <f t="shared" si="9"/>
        <v>0</v>
      </c>
      <c r="S72" s="56" t="str">
        <f t="shared" ca="1" si="10"/>
        <v xml:space="preserve"> </v>
      </c>
    </row>
    <row r="73" spans="1:19" x14ac:dyDescent="0.2">
      <c r="A73" s="43" t="s">
        <v>135</v>
      </c>
      <c r="B73" s="139" t="s">
        <v>117</v>
      </c>
      <c r="C73" s="139"/>
      <c r="D73" s="44"/>
      <c r="E73" s="74">
        <v>1</v>
      </c>
      <c r="F73" s="70">
        <f t="shared" si="7"/>
        <v>0</v>
      </c>
      <c r="G73" s="70">
        <f t="shared" si="6"/>
        <v>0</v>
      </c>
      <c r="H73" s="70">
        <f t="shared" si="1"/>
        <v>0</v>
      </c>
      <c r="I73" s="47"/>
      <c r="J73" s="42"/>
      <c r="K73" s="52"/>
      <c r="L73" s="53"/>
      <c r="M73" s="53"/>
      <c r="N73" s="53"/>
      <c r="O73" s="73" t="str">
        <f t="shared" si="8"/>
        <v>0</v>
      </c>
      <c r="P73" s="53"/>
      <c r="Q73" s="55"/>
      <c r="R73" s="73">
        <f t="shared" si="9"/>
        <v>0</v>
      </c>
      <c r="S73" s="56" t="str">
        <f t="shared" ca="1" si="10"/>
        <v xml:space="preserve"> </v>
      </c>
    </row>
    <row r="74" spans="1:19" x14ac:dyDescent="0.2">
      <c r="A74" s="43" t="s">
        <v>136</v>
      </c>
      <c r="B74" s="139" t="s">
        <v>117</v>
      </c>
      <c r="C74" s="139"/>
      <c r="D74" s="44"/>
      <c r="E74" s="74">
        <v>1</v>
      </c>
      <c r="F74" s="70">
        <f t="shared" si="7"/>
        <v>0</v>
      </c>
      <c r="G74" s="70">
        <f t="shared" si="6"/>
        <v>0</v>
      </c>
      <c r="H74" s="70">
        <f t="shared" si="1"/>
        <v>0</v>
      </c>
      <c r="I74" s="47"/>
      <c r="J74" s="42"/>
      <c r="K74" s="52"/>
      <c r="L74" s="53"/>
      <c r="M74" s="53"/>
      <c r="N74" s="53"/>
      <c r="O74" s="73" t="str">
        <f t="shared" si="8"/>
        <v>0</v>
      </c>
      <c r="P74" s="53"/>
      <c r="Q74" s="55"/>
      <c r="R74" s="73">
        <f t="shared" si="9"/>
        <v>0</v>
      </c>
      <c r="S74" s="56" t="str">
        <f t="shared" ca="1" si="10"/>
        <v xml:space="preserve"> </v>
      </c>
    </row>
    <row r="75" spans="1:19" x14ac:dyDescent="0.2">
      <c r="A75" s="43" t="s">
        <v>137</v>
      </c>
      <c r="B75" s="139" t="s">
        <v>117</v>
      </c>
      <c r="C75" s="139"/>
      <c r="D75" s="44"/>
      <c r="E75" s="74">
        <v>1</v>
      </c>
      <c r="F75" s="70">
        <f t="shared" si="7"/>
        <v>0</v>
      </c>
      <c r="G75" s="70">
        <f t="shared" si="6"/>
        <v>0</v>
      </c>
      <c r="H75" s="70">
        <f t="shared" si="1"/>
        <v>0</v>
      </c>
      <c r="I75" s="47"/>
      <c r="J75" s="42"/>
      <c r="K75" s="52"/>
      <c r="L75" s="53"/>
      <c r="M75" s="53"/>
      <c r="N75" s="53"/>
      <c r="O75" s="73" t="str">
        <f t="shared" si="8"/>
        <v>0</v>
      </c>
      <c r="P75" s="53"/>
      <c r="Q75" s="55"/>
      <c r="R75" s="73">
        <f t="shared" si="9"/>
        <v>0</v>
      </c>
      <c r="S75" s="56" t="str">
        <f t="shared" ca="1" si="10"/>
        <v xml:space="preserve"> </v>
      </c>
    </row>
    <row r="76" spans="1:19" ht="39" customHeight="1" x14ac:dyDescent="0.2">
      <c r="A76" s="48" t="s">
        <v>65</v>
      </c>
      <c r="B76" s="140" t="s">
        <v>80</v>
      </c>
      <c r="C76" s="141"/>
      <c r="D76" s="141"/>
      <c r="E76" s="141"/>
      <c r="F76" s="142"/>
      <c r="G76" s="71">
        <f>SUM(G77:G126)</f>
        <v>0</v>
      </c>
      <c r="H76" s="71">
        <f>SUM(H77:H126)</f>
        <v>0</v>
      </c>
      <c r="I76" s="57"/>
      <c r="J76" s="42"/>
      <c r="K76" s="51" t="s">
        <v>173</v>
      </c>
    </row>
    <row r="77" spans="1:19" x14ac:dyDescent="0.2">
      <c r="A77" s="127" t="s">
        <v>66</v>
      </c>
      <c r="B77" s="130" t="s">
        <v>113</v>
      </c>
      <c r="C77" s="47" t="s">
        <v>114</v>
      </c>
      <c r="D77" s="133" t="s">
        <v>5</v>
      </c>
      <c r="E77" s="136"/>
      <c r="F77" s="121" t="str">
        <f>IFERROR(ROUND(AVERAGE(K77:K81),2),"0")</f>
        <v>0</v>
      </c>
      <c r="G77" s="121">
        <f>ROUND(E77*F77,2)</f>
        <v>0</v>
      </c>
      <c r="H77" s="121">
        <f>ROUND(G77*$D$7,2)</f>
        <v>0</v>
      </c>
      <c r="I77" s="124"/>
      <c r="J77" s="58"/>
      <c r="K77" s="53"/>
    </row>
    <row r="78" spans="1:19" x14ac:dyDescent="0.2">
      <c r="A78" s="128"/>
      <c r="B78" s="131"/>
      <c r="C78" s="47" t="s">
        <v>114</v>
      </c>
      <c r="D78" s="134"/>
      <c r="E78" s="137"/>
      <c r="F78" s="122"/>
      <c r="G78" s="122"/>
      <c r="H78" s="122"/>
      <c r="I78" s="125"/>
      <c r="J78" s="58"/>
      <c r="K78" s="53"/>
    </row>
    <row r="79" spans="1:19" x14ac:dyDescent="0.2">
      <c r="A79" s="128"/>
      <c r="B79" s="131"/>
      <c r="C79" s="47" t="s">
        <v>114</v>
      </c>
      <c r="D79" s="134"/>
      <c r="E79" s="137"/>
      <c r="F79" s="122"/>
      <c r="G79" s="122"/>
      <c r="H79" s="122"/>
      <c r="I79" s="125"/>
      <c r="J79" s="58"/>
      <c r="K79" s="53"/>
    </row>
    <row r="80" spans="1:19" x14ac:dyDescent="0.2">
      <c r="A80" s="128"/>
      <c r="B80" s="131"/>
      <c r="C80" s="47" t="s">
        <v>114</v>
      </c>
      <c r="D80" s="134"/>
      <c r="E80" s="137"/>
      <c r="F80" s="122"/>
      <c r="G80" s="122"/>
      <c r="H80" s="122"/>
      <c r="I80" s="125"/>
      <c r="J80" s="58"/>
      <c r="K80" s="53"/>
    </row>
    <row r="81" spans="1:11" x14ac:dyDescent="0.2">
      <c r="A81" s="129"/>
      <c r="B81" s="132"/>
      <c r="C81" s="47" t="s">
        <v>114</v>
      </c>
      <c r="D81" s="135"/>
      <c r="E81" s="138"/>
      <c r="F81" s="123"/>
      <c r="G81" s="123"/>
      <c r="H81" s="123"/>
      <c r="I81" s="126"/>
      <c r="J81" s="58"/>
      <c r="K81" s="53"/>
    </row>
    <row r="82" spans="1:11" x14ac:dyDescent="0.2">
      <c r="A82" s="127" t="s">
        <v>67</v>
      </c>
      <c r="B82" s="130" t="s">
        <v>113</v>
      </c>
      <c r="C82" s="47" t="s">
        <v>114</v>
      </c>
      <c r="D82" s="133" t="s">
        <v>5</v>
      </c>
      <c r="E82" s="136"/>
      <c r="F82" s="121" t="str">
        <f t="shared" ref="F82" si="11">IFERROR(ROUND(AVERAGE(K82:K86),2),"0")</f>
        <v>0</v>
      </c>
      <c r="G82" s="121">
        <f>ROUND(E82*F82,2)</f>
        <v>0</v>
      </c>
      <c r="H82" s="121">
        <f>ROUND(G82*$D$7,2)</f>
        <v>0</v>
      </c>
      <c r="I82" s="124"/>
      <c r="J82" s="58"/>
      <c r="K82" s="53"/>
    </row>
    <row r="83" spans="1:11" x14ac:dyDescent="0.2">
      <c r="A83" s="128"/>
      <c r="B83" s="131"/>
      <c r="C83" s="47" t="s">
        <v>114</v>
      </c>
      <c r="D83" s="134"/>
      <c r="E83" s="137"/>
      <c r="F83" s="122"/>
      <c r="G83" s="122"/>
      <c r="H83" s="122"/>
      <c r="I83" s="125"/>
      <c r="J83" s="58"/>
      <c r="K83" s="53"/>
    </row>
    <row r="84" spans="1:11" x14ac:dyDescent="0.2">
      <c r="A84" s="128"/>
      <c r="B84" s="131"/>
      <c r="C84" s="47" t="s">
        <v>114</v>
      </c>
      <c r="D84" s="134"/>
      <c r="E84" s="137"/>
      <c r="F84" s="122"/>
      <c r="G84" s="122"/>
      <c r="H84" s="122"/>
      <c r="I84" s="125"/>
      <c r="J84" s="58"/>
      <c r="K84" s="53"/>
    </row>
    <row r="85" spans="1:11" x14ac:dyDescent="0.2">
      <c r="A85" s="128"/>
      <c r="B85" s="131"/>
      <c r="C85" s="47" t="s">
        <v>114</v>
      </c>
      <c r="D85" s="134"/>
      <c r="E85" s="137"/>
      <c r="F85" s="122"/>
      <c r="G85" s="122"/>
      <c r="H85" s="122"/>
      <c r="I85" s="125"/>
      <c r="J85" s="58"/>
      <c r="K85" s="53"/>
    </row>
    <row r="86" spans="1:11" x14ac:dyDescent="0.2">
      <c r="A86" s="129"/>
      <c r="B86" s="132"/>
      <c r="C86" s="47" t="s">
        <v>114</v>
      </c>
      <c r="D86" s="135"/>
      <c r="E86" s="138"/>
      <c r="F86" s="123"/>
      <c r="G86" s="123"/>
      <c r="H86" s="123"/>
      <c r="I86" s="126"/>
      <c r="J86" s="58"/>
      <c r="K86" s="53"/>
    </row>
    <row r="87" spans="1:11" x14ac:dyDescent="0.2">
      <c r="A87" s="127" t="s">
        <v>68</v>
      </c>
      <c r="B87" s="130" t="s">
        <v>113</v>
      </c>
      <c r="C87" s="47" t="s">
        <v>114</v>
      </c>
      <c r="D87" s="133" t="s">
        <v>5</v>
      </c>
      <c r="E87" s="136"/>
      <c r="F87" s="121" t="str">
        <f t="shared" ref="F87" si="12">IFERROR(ROUND(AVERAGE(K87:K91),2),"0")</f>
        <v>0</v>
      </c>
      <c r="G87" s="121">
        <f>ROUND(E87*F87,2)</f>
        <v>0</v>
      </c>
      <c r="H87" s="121">
        <f>ROUND(G87*$D$7,2)</f>
        <v>0</v>
      </c>
      <c r="I87" s="124"/>
      <c r="J87" s="58"/>
      <c r="K87" s="53"/>
    </row>
    <row r="88" spans="1:11" x14ac:dyDescent="0.2">
      <c r="A88" s="128"/>
      <c r="B88" s="131"/>
      <c r="C88" s="47" t="s">
        <v>114</v>
      </c>
      <c r="D88" s="134"/>
      <c r="E88" s="137"/>
      <c r="F88" s="122"/>
      <c r="G88" s="122"/>
      <c r="H88" s="122"/>
      <c r="I88" s="125"/>
      <c r="J88" s="58"/>
      <c r="K88" s="53"/>
    </row>
    <row r="89" spans="1:11" x14ac:dyDescent="0.2">
      <c r="A89" s="128"/>
      <c r="B89" s="131"/>
      <c r="C89" s="47" t="s">
        <v>114</v>
      </c>
      <c r="D89" s="134"/>
      <c r="E89" s="137"/>
      <c r="F89" s="122"/>
      <c r="G89" s="122"/>
      <c r="H89" s="122"/>
      <c r="I89" s="125"/>
      <c r="J89" s="58"/>
      <c r="K89" s="53"/>
    </row>
    <row r="90" spans="1:11" x14ac:dyDescent="0.2">
      <c r="A90" s="128"/>
      <c r="B90" s="131"/>
      <c r="C90" s="47" t="s">
        <v>114</v>
      </c>
      <c r="D90" s="134"/>
      <c r="E90" s="137"/>
      <c r="F90" s="122"/>
      <c r="G90" s="122"/>
      <c r="H90" s="122"/>
      <c r="I90" s="125"/>
      <c r="J90" s="58"/>
      <c r="K90" s="53"/>
    </row>
    <row r="91" spans="1:11" x14ac:dyDescent="0.2">
      <c r="A91" s="129"/>
      <c r="B91" s="132"/>
      <c r="C91" s="47" t="s">
        <v>114</v>
      </c>
      <c r="D91" s="135"/>
      <c r="E91" s="138"/>
      <c r="F91" s="123"/>
      <c r="G91" s="123"/>
      <c r="H91" s="123"/>
      <c r="I91" s="126"/>
      <c r="J91" s="58"/>
      <c r="K91" s="53"/>
    </row>
    <row r="92" spans="1:11" x14ac:dyDescent="0.2">
      <c r="A92" s="127" t="s">
        <v>69</v>
      </c>
      <c r="B92" s="130" t="s">
        <v>113</v>
      </c>
      <c r="C92" s="47" t="s">
        <v>114</v>
      </c>
      <c r="D92" s="133" t="s">
        <v>5</v>
      </c>
      <c r="E92" s="136"/>
      <c r="F92" s="121" t="str">
        <f t="shared" ref="F92" si="13">IFERROR(ROUND(AVERAGE(K92:K96),2),"0")</f>
        <v>0</v>
      </c>
      <c r="G92" s="121">
        <f>ROUND(E92*F92,2)</f>
        <v>0</v>
      </c>
      <c r="H92" s="121">
        <f>ROUND(G92*$D$7,2)</f>
        <v>0</v>
      </c>
      <c r="I92" s="124"/>
      <c r="J92" s="58"/>
      <c r="K92" s="53"/>
    </row>
    <row r="93" spans="1:11" x14ac:dyDescent="0.2">
      <c r="A93" s="128"/>
      <c r="B93" s="131"/>
      <c r="C93" s="47" t="s">
        <v>114</v>
      </c>
      <c r="D93" s="134"/>
      <c r="E93" s="137"/>
      <c r="F93" s="122"/>
      <c r="G93" s="122"/>
      <c r="H93" s="122"/>
      <c r="I93" s="125"/>
      <c r="J93" s="58"/>
      <c r="K93" s="53"/>
    </row>
    <row r="94" spans="1:11" x14ac:dyDescent="0.2">
      <c r="A94" s="128"/>
      <c r="B94" s="131"/>
      <c r="C94" s="47" t="s">
        <v>114</v>
      </c>
      <c r="D94" s="134"/>
      <c r="E94" s="137"/>
      <c r="F94" s="122"/>
      <c r="G94" s="122"/>
      <c r="H94" s="122"/>
      <c r="I94" s="125"/>
      <c r="J94" s="58"/>
      <c r="K94" s="53"/>
    </row>
    <row r="95" spans="1:11" x14ac:dyDescent="0.2">
      <c r="A95" s="128"/>
      <c r="B95" s="131"/>
      <c r="C95" s="47" t="s">
        <v>114</v>
      </c>
      <c r="D95" s="134"/>
      <c r="E95" s="137"/>
      <c r="F95" s="122"/>
      <c r="G95" s="122"/>
      <c r="H95" s="122"/>
      <c r="I95" s="125"/>
      <c r="J95" s="58"/>
      <c r="K95" s="53"/>
    </row>
    <row r="96" spans="1:11" x14ac:dyDescent="0.2">
      <c r="A96" s="129"/>
      <c r="B96" s="132"/>
      <c r="C96" s="47" t="s">
        <v>114</v>
      </c>
      <c r="D96" s="135"/>
      <c r="E96" s="138"/>
      <c r="F96" s="123"/>
      <c r="G96" s="123"/>
      <c r="H96" s="123"/>
      <c r="I96" s="126"/>
      <c r="J96" s="58"/>
      <c r="K96" s="53"/>
    </row>
    <row r="97" spans="1:11" x14ac:dyDescent="0.2">
      <c r="A97" s="127" t="s">
        <v>70</v>
      </c>
      <c r="B97" s="130" t="s">
        <v>113</v>
      </c>
      <c r="C97" s="47" t="s">
        <v>114</v>
      </c>
      <c r="D97" s="133" t="s">
        <v>5</v>
      </c>
      <c r="E97" s="136"/>
      <c r="F97" s="121" t="str">
        <f t="shared" ref="F97" si="14">IFERROR(ROUND(AVERAGE(K97:K101),2),"0")</f>
        <v>0</v>
      </c>
      <c r="G97" s="121">
        <f>ROUND(E97*F97,2)</f>
        <v>0</v>
      </c>
      <c r="H97" s="121">
        <f>ROUND(G97*$D$7,2)</f>
        <v>0</v>
      </c>
      <c r="I97" s="124"/>
      <c r="J97" s="58"/>
      <c r="K97" s="53"/>
    </row>
    <row r="98" spans="1:11" x14ac:dyDescent="0.2">
      <c r="A98" s="128"/>
      <c r="B98" s="131"/>
      <c r="C98" s="47" t="s">
        <v>114</v>
      </c>
      <c r="D98" s="134"/>
      <c r="E98" s="137"/>
      <c r="F98" s="122"/>
      <c r="G98" s="122"/>
      <c r="H98" s="122"/>
      <c r="I98" s="125"/>
      <c r="J98" s="58"/>
      <c r="K98" s="53"/>
    </row>
    <row r="99" spans="1:11" x14ac:dyDescent="0.2">
      <c r="A99" s="128"/>
      <c r="B99" s="131"/>
      <c r="C99" s="47" t="s">
        <v>114</v>
      </c>
      <c r="D99" s="134"/>
      <c r="E99" s="137"/>
      <c r="F99" s="122"/>
      <c r="G99" s="122"/>
      <c r="H99" s="122"/>
      <c r="I99" s="125"/>
      <c r="J99" s="58"/>
      <c r="K99" s="53"/>
    </row>
    <row r="100" spans="1:11" x14ac:dyDescent="0.2">
      <c r="A100" s="128"/>
      <c r="B100" s="131"/>
      <c r="C100" s="47" t="s">
        <v>114</v>
      </c>
      <c r="D100" s="134"/>
      <c r="E100" s="137"/>
      <c r="F100" s="122"/>
      <c r="G100" s="122"/>
      <c r="H100" s="122"/>
      <c r="I100" s="125"/>
      <c r="J100" s="58"/>
      <c r="K100" s="53"/>
    </row>
    <row r="101" spans="1:11" x14ac:dyDescent="0.2">
      <c r="A101" s="129"/>
      <c r="B101" s="132"/>
      <c r="C101" s="47" t="s">
        <v>114</v>
      </c>
      <c r="D101" s="135"/>
      <c r="E101" s="138"/>
      <c r="F101" s="123"/>
      <c r="G101" s="123"/>
      <c r="H101" s="123"/>
      <c r="I101" s="126"/>
      <c r="J101" s="58"/>
      <c r="K101" s="53"/>
    </row>
    <row r="102" spans="1:11" x14ac:dyDescent="0.2">
      <c r="A102" s="127" t="s">
        <v>75</v>
      </c>
      <c r="B102" s="130" t="s">
        <v>113</v>
      </c>
      <c r="C102" s="47" t="s">
        <v>114</v>
      </c>
      <c r="D102" s="133" t="s">
        <v>5</v>
      </c>
      <c r="E102" s="136"/>
      <c r="F102" s="121" t="str">
        <f t="shared" ref="F102" si="15">IFERROR(ROUND(AVERAGE(K102:K106),2),"0")</f>
        <v>0</v>
      </c>
      <c r="G102" s="121">
        <f>ROUND(E102*F102,2)</f>
        <v>0</v>
      </c>
      <c r="H102" s="121">
        <f>ROUND(G102*$D$7,2)</f>
        <v>0</v>
      </c>
      <c r="I102" s="124"/>
      <c r="J102" s="58"/>
      <c r="K102" s="53"/>
    </row>
    <row r="103" spans="1:11" x14ac:dyDescent="0.2">
      <c r="A103" s="128"/>
      <c r="B103" s="131"/>
      <c r="C103" s="47" t="s">
        <v>114</v>
      </c>
      <c r="D103" s="134"/>
      <c r="E103" s="137"/>
      <c r="F103" s="122"/>
      <c r="G103" s="122"/>
      <c r="H103" s="122"/>
      <c r="I103" s="125"/>
      <c r="J103" s="58"/>
      <c r="K103" s="53"/>
    </row>
    <row r="104" spans="1:11" x14ac:dyDescent="0.2">
      <c r="A104" s="128"/>
      <c r="B104" s="131"/>
      <c r="C104" s="47" t="s">
        <v>114</v>
      </c>
      <c r="D104" s="134"/>
      <c r="E104" s="137"/>
      <c r="F104" s="122"/>
      <c r="G104" s="122"/>
      <c r="H104" s="122"/>
      <c r="I104" s="125"/>
      <c r="J104" s="58"/>
      <c r="K104" s="53"/>
    </row>
    <row r="105" spans="1:11" x14ac:dyDescent="0.2">
      <c r="A105" s="128"/>
      <c r="B105" s="131"/>
      <c r="C105" s="47" t="s">
        <v>114</v>
      </c>
      <c r="D105" s="134"/>
      <c r="E105" s="137"/>
      <c r="F105" s="122"/>
      <c r="G105" s="122"/>
      <c r="H105" s="122"/>
      <c r="I105" s="125"/>
      <c r="J105" s="58"/>
      <c r="K105" s="53"/>
    </row>
    <row r="106" spans="1:11" x14ac:dyDescent="0.2">
      <c r="A106" s="129"/>
      <c r="B106" s="132"/>
      <c r="C106" s="47" t="s">
        <v>114</v>
      </c>
      <c r="D106" s="135"/>
      <c r="E106" s="138"/>
      <c r="F106" s="123"/>
      <c r="G106" s="123"/>
      <c r="H106" s="123"/>
      <c r="I106" s="126"/>
      <c r="J106" s="58"/>
      <c r="K106" s="53"/>
    </row>
    <row r="107" spans="1:11" x14ac:dyDescent="0.2">
      <c r="A107" s="127" t="s">
        <v>76</v>
      </c>
      <c r="B107" s="130" t="s">
        <v>113</v>
      </c>
      <c r="C107" s="47" t="s">
        <v>114</v>
      </c>
      <c r="D107" s="133" t="s">
        <v>5</v>
      </c>
      <c r="E107" s="136"/>
      <c r="F107" s="121" t="str">
        <f t="shared" ref="F107" si="16">IFERROR(ROUND(AVERAGE(K107:K111),2),"0")</f>
        <v>0</v>
      </c>
      <c r="G107" s="121">
        <f>ROUND(E107*F107,2)</f>
        <v>0</v>
      </c>
      <c r="H107" s="121">
        <f>ROUND(G107*$D$7,2)</f>
        <v>0</v>
      </c>
      <c r="I107" s="124"/>
      <c r="J107" s="58"/>
      <c r="K107" s="53"/>
    </row>
    <row r="108" spans="1:11" x14ac:dyDescent="0.2">
      <c r="A108" s="128"/>
      <c r="B108" s="131"/>
      <c r="C108" s="47" t="s">
        <v>114</v>
      </c>
      <c r="D108" s="134"/>
      <c r="E108" s="137"/>
      <c r="F108" s="122"/>
      <c r="G108" s="122"/>
      <c r="H108" s="122"/>
      <c r="I108" s="125"/>
      <c r="J108" s="58"/>
      <c r="K108" s="53"/>
    </row>
    <row r="109" spans="1:11" x14ac:dyDescent="0.2">
      <c r="A109" s="128"/>
      <c r="B109" s="131"/>
      <c r="C109" s="47" t="s">
        <v>114</v>
      </c>
      <c r="D109" s="134"/>
      <c r="E109" s="137"/>
      <c r="F109" s="122"/>
      <c r="G109" s="122"/>
      <c r="H109" s="122"/>
      <c r="I109" s="125"/>
      <c r="J109" s="58"/>
      <c r="K109" s="53"/>
    </row>
    <row r="110" spans="1:11" x14ac:dyDescent="0.2">
      <c r="A110" s="128"/>
      <c r="B110" s="131"/>
      <c r="C110" s="47" t="s">
        <v>114</v>
      </c>
      <c r="D110" s="134"/>
      <c r="E110" s="137"/>
      <c r="F110" s="122"/>
      <c r="G110" s="122"/>
      <c r="H110" s="122"/>
      <c r="I110" s="125"/>
      <c r="J110" s="58"/>
      <c r="K110" s="53"/>
    </row>
    <row r="111" spans="1:11" x14ac:dyDescent="0.2">
      <c r="A111" s="129"/>
      <c r="B111" s="132"/>
      <c r="C111" s="47" t="s">
        <v>114</v>
      </c>
      <c r="D111" s="135"/>
      <c r="E111" s="138"/>
      <c r="F111" s="123"/>
      <c r="G111" s="123"/>
      <c r="H111" s="123"/>
      <c r="I111" s="126"/>
      <c r="J111" s="58"/>
      <c r="K111" s="53"/>
    </row>
    <row r="112" spans="1:11" x14ac:dyDescent="0.2">
      <c r="A112" s="127" t="s">
        <v>77</v>
      </c>
      <c r="B112" s="130" t="s">
        <v>113</v>
      </c>
      <c r="C112" s="47" t="s">
        <v>114</v>
      </c>
      <c r="D112" s="133" t="s">
        <v>5</v>
      </c>
      <c r="E112" s="136"/>
      <c r="F112" s="121" t="str">
        <f t="shared" ref="F112" si="17">IFERROR(ROUND(AVERAGE(K112:K116),2),"0")</f>
        <v>0</v>
      </c>
      <c r="G112" s="121">
        <f>ROUND(E112*F112,2)</f>
        <v>0</v>
      </c>
      <c r="H112" s="121">
        <f>ROUND(G112*$D$7,2)</f>
        <v>0</v>
      </c>
      <c r="I112" s="124"/>
      <c r="J112" s="58"/>
      <c r="K112" s="53"/>
    </row>
    <row r="113" spans="1:11" x14ac:dyDescent="0.2">
      <c r="A113" s="128"/>
      <c r="B113" s="131"/>
      <c r="C113" s="47" t="s">
        <v>114</v>
      </c>
      <c r="D113" s="134"/>
      <c r="E113" s="137"/>
      <c r="F113" s="122"/>
      <c r="G113" s="122"/>
      <c r="H113" s="122"/>
      <c r="I113" s="125"/>
      <c r="J113" s="58"/>
      <c r="K113" s="53"/>
    </row>
    <row r="114" spans="1:11" x14ac:dyDescent="0.2">
      <c r="A114" s="128"/>
      <c r="B114" s="131"/>
      <c r="C114" s="47" t="s">
        <v>114</v>
      </c>
      <c r="D114" s="134"/>
      <c r="E114" s="137"/>
      <c r="F114" s="122"/>
      <c r="G114" s="122"/>
      <c r="H114" s="122"/>
      <c r="I114" s="125"/>
      <c r="J114" s="58"/>
      <c r="K114" s="53"/>
    </row>
    <row r="115" spans="1:11" x14ac:dyDescent="0.2">
      <c r="A115" s="128"/>
      <c r="B115" s="131"/>
      <c r="C115" s="47" t="s">
        <v>114</v>
      </c>
      <c r="D115" s="134"/>
      <c r="E115" s="137"/>
      <c r="F115" s="122"/>
      <c r="G115" s="122"/>
      <c r="H115" s="122"/>
      <c r="I115" s="125"/>
      <c r="J115" s="58"/>
      <c r="K115" s="53"/>
    </row>
    <row r="116" spans="1:11" x14ac:dyDescent="0.2">
      <c r="A116" s="129"/>
      <c r="B116" s="132"/>
      <c r="C116" s="47" t="s">
        <v>114</v>
      </c>
      <c r="D116" s="135"/>
      <c r="E116" s="138"/>
      <c r="F116" s="123"/>
      <c r="G116" s="123"/>
      <c r="H116" s="123"/>
      <c r="I116" s="126"/>
      <c r="J116" s="58"/>
      <c r="K116" s="53"/>
    </row>
    <row r="117" spans="1:11" x14ac:dyDescent="0.2">
      <c r="A117" s="127" t="s">
        <v>78</v>
      </c>
      <c r="B117" s="130" t="s">
        <v>113</v>
      </c>
      <c r="C117" s="47" t="s">
        <v>114</v>
      </c>
      <c r="D117" s="133" t="s">
        <v>5</v>
      </c>
      <c r="E117" s="136"/>
      <c r="F117" s="121" t="str">
        <f t="shared" ref="F117" si="18">IFERROR(ROUND(AVERAGE(K117:K121),2),"0")</f>
        <v>0</v>
      </c>
      <c r="G117" s="121">
        <f>ROUND(E117*F117,2)</f>
        <v>0</v>
      </c>
      <c r="H117" s="121">
        <f>ROUND(G117*$D$7,2)</f>
        <v>0</v>
      </c>
      <c r="I117" s="124"/>
      <c r="J117" s="58"/>
      <c r="K117" s="53"/>
    </row>
    <row r="118" spans="1:11" x14ac:dyDescent="0.2">
      <c r="A118" s="128"/>
      <c r="B118" s="131"/>
      <c r="C118" s="47" t="s">
        <v>114</v>
      </c>
      <c r="D118" s="134"/>
      <c r="E118" s="137"/>
      <c r="F118" s="122"/>
      <c r="G118" s="122"/>
      <c r="H118" s="122"/>
      <c r="I118" s="125"/>
      <c r="J118" s="58"/>
      <c r="K118" s="53"/>
    </row>
    <row r="119" spans="1:11" x14ac:dyDescent="0.2">
      <c r="A119" s="128"/>
      <c r="B119" s="131"/>
      <c r="C119" s="47" t="s">
        <v>114</v>
      </c>
      <c r="D119" s="134"/>
      <c r="E119" s="137"/>
      <c r="F119" s="122"/>
      <c r="G119" s="122"/>
      <c r="H119" s="122"/>
      <c r="I119" s="125"/>
      <c r="J119" s="58"/>
      <c r="K119" s="53"/>
    </row>
    <row r="120" spans="1:11" x14ac:dyDescent="0.2">
      <c r="A120" s="128"/>
      <c r="B120" s="131"/>
      <c r="C120" s="47" t="s">
        <v>114</v>
      </c>
      <c r="D120" s="134"/>
      <c r="E120" s="137"/>
      <c r="F120" s="122"/>
      <c r="G120" s="122"/>
      <c r="H120" s="122"/>
      <c r="I120" s="125"/>
      <c r="J120" s="58"/>
      <c r="K120" s="53"/>
    </row>
    <row r="121" spans="1:11" x14ac:dyDescent="0.2">
      <c r="A121" s="129"/>
      <c r="B121" s="132"/>
      <c r="C121" s="47" t="s">
        <v>114</v>
      </c>
      <c r="D121" s="135"/>
      <c r="E121" s="138"/>
      <c r="F121" s="123"/>
      <c r="G121" s="123"/>
      <c r="H121" s="123"/>
      <c r="I121" s="126"/>
      <c r="J121" s="58"/>
      <c r="K121" s="53"/>
    </row>
    <row r="122" spans="1:11" x14ac:dyDescent="0.2">
      <c r="A122" s="127" t="s">
        <v>79</v>
      </c>
      <c r="B122" s="130" t="s">
        <v>113</v>
      </c>
      <c r="C122" s="47" t="s">
        <v>114</v>
      </c>
      <c r="D122" s="133" t="s">
        <v>5</v>
      </c>
      <c r="E122" s="136"/>
      <c r="F122" s="121" t="str">
        <f t="shared" ref="F122" si="19">IFERROR(ROUND(AVERAGE(K122:K126),2),"0")</f>
        <v>0</v>
      </c>
      <c r="G122" s="121">
        <f>ROUND(E122*F122,2)</f>
        <v>0</v>
      </c>
      <c r="H122" s="121">
        <f>ROUND(G122*$D$7,2)</f>
        <v>0</v>
      </c>
      <c r="I122" s="124"/>
      <c r="J122" s="58"/>
      <c r="K122" s="53"/>
    </row>
    <row r="123" spans="1:11" x14ac:dyDescent="0.2">
      <c r="A123" s="128"/>
      <c r="B123" s="131"/>
      <c r="C123" s="47" t="s">
        <v>114</v>
      </c>
      <c r="D123" s="134"/>
      <c r="E123" s="137"/>
      <c r="F123" s="122"/>
      <c r="G123" s="122"/>
      <c r="H123" s="122"/>
      <c r="I123" s="125"/>
      <c r="J123" s="58"/>
      <c r="K123" s="53"/>
    </row>
    <row r="124" spans="1:11" x14ac:dyDescent="0.2">
      <c r="A124" s="128"/>
      <c r="B124" s="131"/>
      <c r="C124" s="47" t="s">
        <v>114</v>
      </c>
      <c r="D124" s="134"/>
      <c r="E124" s="137"/>
      <c r="F124" s="122"/>
      <c r="G124" s="122"/>
      <c r="H124" s="122"/>
      <c r="I124" s="125"/>
      <c r="J124" s="58"/>
      <c r="K124" s="53"/>
    </row>
    <row r="125" spans="1:11" x14ac:dyDescent="0.2">
      <c r="A125" s="128"/>
      <c r="B125" s="131"/>
      <c r="C125" s="47" t="s">
        <v>114</v>
      </c>
      <c r="D125" s="134"/>
      <c r="E125" s="137"/>
      <c r="F125" s="122"/>
      <c r="G125" s="122"/>
      <c r="H125" s="122"/>
      <c r="I125" s="125"/>
      <c r="J125" s="58"/>
      <c r="K125" s="53"/>
    </row>
    <row r="126" spans="1:11" x14ac:dyDescent="0.2">
      <c r="A126" s="129"/>
      <c r="B126" s="132"/>
      <c r="C126" s="47" t="s">
        <v>114</v>
      </c>
      <c r="D126" s="135"/>
      <c r="E126" s="138"/>
      <c r="F126" s="123"/>
      <c r="G126" s="123"/>
      <c r="H126" s="123"/>
      <c r="I126" s="126"/>
      <c r="J126" s="58"/>
      <c r="K126" s="53"/>
    </row>
    <row r="127" spans="1:11" ht="12.75" customHeight="1" x14ac:dyDescent="0.2">
      <c r="A127" s="48" t="s">
        <v>71</v>
      </c>
      <c r="B127" s="140" t="s">
        <v>81</v>
      </c>
      <c r="C127" s="141"/>
      <c r="D127" s="141"/>
      <c r="E127" s="141"/>
      <c r="F127" s="142"/>
      <c r="G127" s="71">
        <f>SUM(G128,G135,G142,G149,G156,G163,G170,G177,G184,G191)</f>
        <v>0</v>
      </c>
      <c r="H127" s="71">
        <f>SUM(H128,H135,H142,H149,H156,H163,H170,H177,H184,H191)</f>
        <v>0</v>
      </c>
      <c r="I127" s="57"/>
      <c r="J127" s="42"/>
    </row>
    <row r="128" spans="1:11" x14ac:dyDescent="0.2">
      <c r="A128" s="118" t="s">
        <v>174</v>
      </c>
      <c r="B128" s="115" t="s">
        <v>145</v>
      </c>
      <c r="C128" s="59" t="s">
        <v>146</v>
      </c>
      <c r="D128" s="60"/>
      <c r="E128" s="61"/>
      <c r="F128" s="54"/>
      <c r="G128" s="72">
        <f>SUM(G129:G134)</f>
        <v>0</v>
      </c>
      <c r="H128" s="72">
        <f>ROUND(G128*$D$7,2)</f>
        <v>0</v>
      </c>
      <c r="I128" s="115"/>
    </row>
    <row r="129" spans="1:9" x14ac:dyDescent="0.2">
      <c r="A129" s="119"/>
      <c r="B129" s="116"/>
      <c r="C129" s="62" t="s">
        <v>147</v>
      </c>
      <c r="D129" s="63"/>
      <c r="E129" s="64"/>
      <c r="F129" s="53"/>
      <c r="G129" s="73">
        <f t="shared" ref="G129:G134" si="20">ROUND(E129*F129,2)</f>
        <v>0</v>
      </c>
      <c r="H129" s="65"/>
      <c r="I129" s="116"/>
    </row>
    <row r="130" spans="1:9" ht="13.5" customHeight="1" x14ac:dyDescent="0.2">
      <c r="A130" s="119"/>
      <c r="B130" s="116"/>
      <c r="C130" s="62" t="s">
        <v>148</v>
      </c>
      <c r="D130" s="63"/>
      <c r="E130" s="64"/>
      <c r="F130" s="53"/>
      <c r="G130" s="73">
        <f t="shared" si="20"/>
        <v>0</v>
      </c>
      <c r="H130" s="65"/>
      <c r="I130" s="116"/>
    </row>
    <row r="131" spans="1:9" x14ac:dyDescent="0.2">
      <c r="A131" s="119"/>
      <c r="B131" s="116"/>
      <c r="C131" s="62" t="s">
        <v>149</v>
      </c>
      <c r="D131" s="63"/>
      <c r="E131" s="64"/>
      <c r="F131" s="53"/>
      <c r="G131" s="73">
        <f t="shared" si="20"/>
        <v>0</v>
      </c>
      <c r="H131" s="65"/>
      <c r="I131" s="116"/>
    </row>
    <row r="132" spans="1:9" x14ac:dyDescent="0.2">
      <c r="A132" s="119"/>
      <c r="B132" s="116"/>
      <c r="C132" s="62" t="s">
        <v>150</v>
      </c>
      <c r="D132" s="63"/>
      <c r="E132" s="64"/>
      <c r="F132" s="53"/>
      <c r="G132" s="73">
        <f t="shared" si="20"/>
        <v>0</v>
      </c>
      <c r="H132" s="65"/>
      <c r="I132" s="116"/>
    </row>
    <row r="133" spans="1:9" x14ac:dyDescent="0.2">
      <c r="A133" s="119"/>
      <c r="B133" s="116"/>
      <c r="C133" s="65" t="s">
        <v>151</v>
      </c>
      <c r="D133" s="63"/>
      <c r="E133" s="64"/>
      <c r="F133" s="53"/>
      <c r="G133" s="73">
        <f t="shared" si="20"/>
        <v>0</v>
      </c>
      <c r="H133" s="65"/>
      <c r="I133" s="116"/>
    </row>
    <row r="134" spans="1:9" x14ac:dyDescent="0.2">
      <c r="A134" s="120"/>
      <c r="B134" s="117"/>
      <c r="C134" s="65" t="s">
        <v>151</v>
      </c>
      <c r="D134" s="63"/>
      <c r="E134" s="64"/>
      <c r="F134" s="53"/>
      <c r="G134" s="73">
        <f t="shared" si="20"/>
        <v>0</v>
      </c>
      <c r="H134" s="65"/>
      <c r="I134" s="117"/>
    </row>
    <row r="135" spans="1:9" ht="12.75" customHeight="1" x14ac:dyDescent="0.2">
      <c r="A135" s="118" t="s">
        <v>175</v>
      </c>
      <c r="B135" s="115" t="s">
        <v>145</v>
      </c>
      <c r="C135" s="59" t="s">
        <v>146</v>
      </c>
      <c r="D135" s="60"/>
      <c r="E135" s="61"/>
      <c r="F135" s="54"/>
      <c r="G135" s="72">
        <f>SUM(G136:G141)</f>
        <v>0</v>
      </c>
      <c r="H135" s="72">
        <f>ROUND(G135*$D$7,2)</f>
        <v>0</v>
      </c>
      <c r="I135" s="115"/>
    </row>
    <row r="136" spans="1:9" x14ac:dyDescent="0.2">
      <c r="A136" s="119"/>
      <c r="B136" s="116"/>
      <c r="C136" s="62" t="s">
        <v>147</v>
      </c>
      <c r="D136" s="63"/>
      <c r="E136" s="64"/>
      <c r="F136" s="53"/>
      <c r="G136" s="73">
        <f t="shared" ref="G136:G141" si="21">ROUND(E136*F136,2)</f>
        <v>0</v>
      </c>
      <c r="H136" s="65"/>
      <c r="I136" s="116"/>
    </row>
    <row r="137" spans="1:9" x14ac:dyDescent="0.2">
      <c r="A137" s="119"/>
      <c r="B137" s="116"/>
      <c r="C137" s="62" t="s">
        <v>148</v>
      </c>
      <c r="D137" s="63"/>
      <c r="E137" s="64"/>
      <c r="F137" s="53"/>
      <c r="G137" s="73">
        <f t="shared" si="21"/>
        <v>0</v>
      </c>
      <c r="H137" s="65"/>
      <c r="I137" s="116"/>
    </row>
    <row r="138" spans="1:9" x14ac:dyDescent="0.2">
      <c r="A138" s="119"/>
      <c r="B138" s="116"/>
      <c r="C138" s="62" t="s">
        <v>149</v>
      </c>
      <c r="D138" s="63"/>
      <c r="E138" s="64"/>
      <c r="F138" s="53"/>
      <c r="G138" s="73">
        <f t="shared" si="21"/>
        <v>0</v>
      </c>
      <c r="H138" s="65"/>
      <c r="I138" s="116"/>
    </row>
    <row r="139" spans="1:9" x14ac:dyDescent="0.2">
      <c r="A139" s="119"/>
      <c r="B139" s="116"/>
      <c r="C139" s="62" t="s">
        <v>150</v>
      </c>
      <c r="D139" s="63"/>
      <c r="E139" s="64"/>
      <c r="F139" s="53"/>
      <c r="G139" s="73">
        <f t="shared" si="21"/>
        <v>0</v>
      </c>
      <c r="H139" s="65"/>
      <c r="I139" s="116"/>
    </row>
    <row r="140" spans="1:9" x14ac:dyDescent="0.2">
      <c r="A140" s="119"/>
      <c r="B140" s="116"/>
      <c r="C140" s="65" t="s">
        <v>151</v>
      </c>
      <c r="D140" s="63"/>
      <c r="E140" s="64"/>
      <c r="F140" s="53"/>
      <c r="G140" s="73">
        <f t="shared" si="21"/>
        <v>0</v>
      </c>
      <c r="H140" s="65"/>
      <c r="I140" s="116"/>
    </row>
    <row r="141" spans="1:9" x14ac:dyDescent="0.2">
      <c r="A141" s="120"/>
      <c r="B141" s="117"/>
      <c r="C141" s="65" t="s">
        <v>151</v>
      </c>
      <c r="D141" s="63"/>
      <c r="E141" s="64"/>
      <c r="F141" s="53"/>
      <c r="G141" s="73">
        <f t="shared" si="21"/>
        <v>0</v>
      </c>
      <c r="H141" s="65"/>
      <c r="I141" s="117"/>
    </row>
    <row r="142" spans="1:9" ht="12.75" customHeight="1" x14ac:dyDescent="0.2">
      <c r="A142" s="118" t="s">
        <v>176</v>
      </c>
      <c r="B142" s="115" t="s">
        <v>145</v>
      </c>
      <c r="C142" s="59" t="s">
        <v>146</v>
      </c>
      <c r="D142" s="60"/>
      <c r="E142" s="61"/>
      <c r="F142" s="54"/>
      <c r="G142" s="72">
        <f>SUM(G143:G148)</f>
        <v>0</v>
      </c>
      <c r="H142" s="72">
        <f>ROUND(G142*$D$7,2)</f>
        <v>0</v>
      </c>
      <c r="I142" s="115"/>
    </row>
    <row r="143" spans="1:9" x14ac:dyDescent="0.2">
      <c r="A143" s="119"/>
      <c r="B143" s="116"/>
      <c r="C143" s="62" t="s">
        <v>147</v>
      </c>
      <c r="D143" s="63"/>
      <c r="E143" s="64"/>
      <c r="F143" s="53"/>
      <c r="G143" s="73">
        <f t="shared" ref="G143:G148" si="22">ROUND(E143*F143,2)</f>
        <v>0</v>
      </c>
      <c r="H143" s="65"/>
      <c r="I143" s="116"/>
    </row>
    <row r="144" spans="1:9" x14ac:dyDescent="0.2">
      <c r="A144" s="119"/>
      <c r="B144" s="116"/>
      <c r="C144" s="62" t="s">
        <v>148</v>
      </c>
      <c r="D144" s="63"/>
      <c r="E144" s="64"/>
      <c r="F144" s="53"/>
      <c r="G144" s="73">
        <f t="shared" si="22"/>
        <v>0</v>
      </c>
      <c r="H144" s="65"/>
      <c r="I144" s="116"/>
    </row>
    <row r="145" spans="1:9" x14ac:dyDescent="0.2">
      <c r="A145" s="119"/>
      <c r="B145" s="116"/>
      <c r="C145" s="62" t="s">
        <v>149</v>
      </c>
      <c r="D145" s="63"/>
      <c r="E145" s="64"/>
      <c r="F145" s="53"/>
      <c r="G145" s="73">
        <f t="shared" si="22"/>
        <v>0</v>
      </c>
      <c r="H145" s="65"/>
      <c r="I145" s="116"/>
    </row>
    <row r="146" spans="1:9" x14ac:dyDescent="0.2">
      <c r="A146" s="119"/>
      <c r="B146" s="116"/>
      <c r="C146" s="62" t="s">
        <v>150</v>
      </c>
      <c r="D146" s="63"/>
      <c r="E146" s="64"/>
      <c r="F146" s="53"/>
      <c r="G146" s="73">
        <f t="shared" si="22"/>
        <v>0</v>
      </c>
      <c r="H146" s="65"/>
      <c r="I146" s="116"/>
    </row>
    <row r="147" spans="1:9" x14ac:dyDescent="0.2">
      <c r="A147" s="119"/>
      <c r="B147" s="116"/>
      <c r="C147" s="65" t="s">
        <v>151</v>
      </c>
      <c r="D147" s="63"/>
      <c r="E147" s="64"/>
      <c r="F147" s="53"/>
      <c r="G147" s="73">
        <f t="shared" si="22"/>
        <v>0</v>
      </c>
      <c r="H147" s="65"/>
      <c r="I147" s="116"/>
    </row>
    <row r="148" spans="1:9" x14ac:dyDescent="0.2">
      <c r="A148" s="120"/>
      <c r="B148" s="117"/>
      <c r="C148" s="65" t="s">
        <v>151</v>
      </c>
      <c r="D148" s="63"/>
      <c r="E148" s="64"/>
      <c r="F148" s="53"/>
      <c r="G148" s="73">
        <f t="shared" si="22"/>
        <v>0</v>
      </c>
      <c r="H148" s="65"/>
      <c r="I148" s="117"/>
    </row>
    <row r="149" spans="1:9" ht="12.75" customHeight="1" x14ac:dyDescent="0.2">
      <c r="A149" s="118" t="s">
        <v>177</v>
      </c>
      <c r="B149" s="115" t="s">
        <v>145</v>
      </c>
      <c r="C149" s="59" t="s">
        <v>146</v>
      </c>
      <c r="D149" s="60"/>
      <c r="E149" s="61"/>
      <c r="F149" s="54"/>
      <c r="G149" s="72">
        <f>SUM(G150:G155)</f>
        <v>0</v>
      </c>
      <c r="H149" s="72">
        <f>ROUND(G149*$D$7,2)</f>
        <v>0</v>
      </c>
      <c r="I149" s="115"/>
    </row>
    <row r="150" spans="1:9" ht="12.75" customHeight="1" x14ac:dyDescent="0.2">
      <c r="A150" s="119"/>
      <c r="B150" s="116"/>
      <c r="C150" s="62" t="s">
        <v>147</v>
      </c>
      <c r="D150" s="63"/>
      <c r="E150" s="64"/>
      <c r="F150" s="53"/>
      <c r="G150" s="73">
        <f t="shared" ref="G150:G155" si="23">ROUND(E150*F150,2)</f>
        <v>0</v>
      </c>
      <c r="H150" s="65"/>
      <c r="I150" s="116"/>
    </row>
    <row r="151" spans="1:9" ht="12.75" customHeight="1" x14ac:dyDescent="0.2">
      <c r="A151" s="119"/>
      <c r="B151" s="116"/>
      <c r="C151" s="62" t="s">
        <v>148</v>
      </c>
      <c r="D151" s="63"/>
      <c r="E151" s="64"/>
      <c r="F151" s="53"/>
      <c r="G151" s="73">
        <f t="shared" si="23"/>
        <v>0</v>
      </c>
      <c r="H151" s="65"/>
      <c r="I151" s="116"/>
    </row>
    <row r="152" spans="1:9" ht="12.75" customHeight="1" x14ac:dyDescent="0.2">
      <c r="A152" s="119"/>
      <c r="B152" s="116"/>
      <c r="C152" s="62" t="s">
        <v>149</v>
      </c>
      <c r="D152" s="63"/>
      <c r="E152" s="64"/>
      <c r="F152" s="53"/>
      <c r="G152" s="73">
        <f t="shared" si="23"/>
        <v>0</v>
      </c>
      <c r="H152" s="65"/>
      <c r="I152" s="116"/>
    </row>
    <row r="153" spans="1:9" ht="12.75" customHeight="1" x14ac:dyDescent="0.2">
      <c r="A153" s="119"/>
      <c r="B153" s="116"/>
      <c r="C153" s="62" t="s">
        <v>150</v>
      </c>
      <c r="D153" s="63"/>
      <c r="E153" s="64"/>
      <c r="F153" s="53"/>
      <c r="G153" s="73">
        <f t="shared" si="23"/>
        <v>0</v>
      </c>
      <c r="H153" s="65"/>
      <c r="I153" s="116"/>
    </row>
    <row r="154" spans="1:9" ht="12.75" customHeight="1" x14ac:dyDescent="0.2">
      <c r="A154" s="119"/>
      <c r="B154" s="116"/>
      <c r="C154" s="65" t="s">
        <v>151</v>
      </c>
      <c r="D154" s="63"/>
      <c r="E154" s="64"/>
      <c r="F154" s="53"/>
      <c r="G154" s="73">
        <f t="shared" si="23"/>
        <v>0</v>
      </c>
      <c r="H154" s="65"/>
      <c r="I154" s="116"/>
    </row>
    <row r="155" spans="1:9" ht="12.75" customHeight="1" x14ac:dyDescent="0.2">
      <c r="A155" s="120"/>
      <c r="B155" s="117"/>
      <c r="C155" s="65" t="s">
        <v>151</v>
      </c>
      <c r="D155" s="63"/>
      <c r="E155" s="64"/>
      <c r="F155" s="53"/>
      <c r="G155" s="73">
        <f t="shared" si="23"/>
        <v>0</v>
      </c>
      <c r="H155" s="65"/>
      <c r="I155" s="117"/>
    </row>
    <row r="156" spans="1:9" ht="12.75" customHeight="1" x14ac:dyDescent="0.2">
      <c r="A156" s="118" t="s">
        <v>178</v>
      </c>
      <c r="B156" s="115" t="s">
        <v>145</v>
      </c>
      <c r="C156" s="59" t="s">
        <v>146</v>
      </c>
      <c r="D156" s="60"/>
      <c r="E156" s="61"/>
      <c r="F156" s="54"/>
      <c r="G156" s="72">
        <f>SUM(G157:G162)</f>
        <v>0</v>
      </c>
      <c r="H156" s="72">
        <f>ROUND(G156*$D$7,2)</f>
        <v>0</v>
      </c>
      <c r="I156" s="115"/>
    </row>
    <row r="157" spans="1:9" ht="12.75" customHeight="1" x14ac:dyDescent="0.2">
      <c r="A157" s="119"/>
      <c r="B157" s="116"/>
      <c r="C157" s="62" t="s">
        <v>147</v>
      </c>
      <c r="D157" s="63"/>
      <c r="E157" s="64"/>
      <c r="F157" s="53"/>
      <c r="G157" s="73">
        <f t="shared" ref="G157:G162" si="24">ROUND(E157*F157,2)</f>
        <v>0</v>
      </c>
      <c r="H157" s="65"/>
      <c r="I157" s="116"/>
    </row>
    <row r="158" spans="1:9" ht="12.75" customHeight="1" x14ac:dyDescent="0.2">
      <c r="A158" s="119"/>
      <c r="B158" s="116"/>
      <c r="C158" s="62" t="s">
        <v>148</v>
      </c>
      <c r="D158" s="63"/>
      <c r="E158" s="64"/>
      <c r="F158" s="53"/>
      <c r="G158" s="73">
        <f t="shared" si="24"/>
        <v>0</v>
      </c>
      <c r="H158" s="65"/>
      <c r="I158" s="116"/>
    </row>
    <row r="159" spans="1:9" ht="12.75" customHeight="1" x14ac:dyDescent="0.2">
      <c r="A159" s="119"/>
      <c r="B159" s="116"/>
      <c r="C159" s="62" t="s">
        <v>149</v>
      </c>
      <c r="D159" s="63"/>
      <c r="E159" s="64"/>
      <c r="F159" s="53"/>
      <c r="G159" s="73">
        <f t="shared" si="24"/>
        <v>0</v>
      </c>
      <c r="H159" s="65"/>
      <c r="I159" s="116"/>
    </row>
    <row r="160" spans="1:9" ht="12.75" customHeight="1" x14ac:dyDescent="0.2">
      <c r="A160" s="119"/>
      <c r="B160" s="116"/>
      <c r="C160" s="62" t="s">
        <v>150</v>
      </c>
      <c r="D160" s="63"/>
      <c r="E160" s="64"/>
      <c r="F160" s="53"/>
      <c r="G160" s="73">
        <f t="shared" si="24"/>
        <v>0</v>
      </c>
      <c r="H160" s="65"/>
      <c r="I160" s="116"/>
    </row>
    <row r="161" spans="1:9" ht="12.75" customHeight="1" x14ac:dyDescent="0.2">
      <c r="A161" s="119"/>
      <c r="B161" s="116"/>
      <c r="C161" s="65" t="s">
        <v>151</v>
      </c>
      <c r="D161" s="63"/>
      <c r="E161" s="64"/>
      <c r="F161" s="53"/>
      <c r="G161" s="73">
        <f t="shared" si="24"/>
        <v>0</v>
      </c>
      <c r="H161" s="65"/>
      <c r="I161" s="116"/>
    </row>
    <row r="162" spans="1:9" ht="12.75" customHeight="1" x14ac:dyDescent="0.2">
      <c r="A162" s="120"/>
      <c r="B162" s="117"/>
      <c r="C162" s="65" t="s">
        <v>151</v>
      </c>
      <c r="D162" s="63"/>
      <c r="E162" s="64"/>
      <c r="F162" s="53"/>
      <c r="G162" s="73">
        <f t="shared" si="24"/>
        <v>0</v>
      </c>
      <c r="H162" s="65"/>
      <c r="I162" s="117"/>
    </row>
    <row r="163" spans="1:9" ht="12.75" customHeight="1" x14ac:dyDescent="0.2">
      <c r="A163" s="118" t="s">
        <v>179</v>
      </c>
      <c r="B163" s="115" t="s">
        <v>145</v>
      </c>
      <c r="C163" s="59" t="s">
        <v>146</v>
      </c>
      <c r="D163" s="60"/>
      <c r="E163" s="61"/>
      <c r="F163" s="54"/>
      <c r="G163" s="72">
        <f>SUM(G164:G169)</f>
        <v>0</v>
      </c>
      <c r="H163" s="72">
        <f>ROUND(G163*$D$7,2)</f>
        <v>0</v>
      </c>
      <c r="I163" s="115"/>
    </row>
    <row r="164" spans="1:9" ht="12.75" customHeight="1" x14ac:dyDescent="0.2">
      <c r="A164" s="119"/>
      <c r="B164" s="116"/>
      <c r="C164" s="62" t="s">
        <v>147</v>
      </c>
      <c r="D164" s="63"/>
      <c r="E164" s="64"/>
      <c r="F164" s="53"/>
      <c r="G164" s="73">
        <f t="shared" ref="G164:G169" si="25">ROUND(E164*F164,2)</f>
        <v>0</v>
      </c>
      <c r="H164" s="65"/>
      <c r="I164" s="116"/>
    </row>
    <row r="165" spans="1:9" ht="12.75" customHeight="1" x14ac:dyDescent="0.2">
      <c r="A165" s="119"/>
      <c r="B165" s="116"/>
      <c r="C165" s="62" t="s">
        <v>148</v>
      </c>
      <c r="D165" s="63"/>
      <c r="E165" s="64"/>
      <c r="F165" s="53"/>
      <c r="G165" s="73">
        <f t="shared" si="25"/>
        <v>0</v>
      </c>
      <c r="H165" s="65"/>
      <c r="I165" s="116"/>
    </row>
    <row r="166" spans="1:9" ht="12.75" customHeight="1" x14ac:dyDescent="0.2">
      <c r="A166" s="119"/>
      <c r="B166" s="116"/>
      <c r="C166" s="62" t="s">
        <v>149</v>
      </c>
      <c r="D166" s="63"/>
      <c r="E166" s="64"/>
      <c r="F166" s="53"/>
      <c r="G166" s="73">
        <f t="shared" si="25"/>
        <v>0</v>
      </c>
      <c r="H166" s="65"/>
      <c r="I166" s="116"/>
    </row>
    <row r="167" spans="1:9" ht="12.75" customHeight="1" x14ac:dyDescent="0.2">
      <c r="A167" s="119"/>
      <c r="B167" s="116"/>
      <c r="C167" s="62" t="s">
        <v>150</v>
      </c>
      <c r="D167" s="63"/>
      <c r="E167" s="64"/>
      <c r="F167" s="53"/>
      <c r="G167" s="73">
        <f t="shared" si="25"/>
        <v>0</v>
      </c>
      <c r="H167" s="65"/>
      <c r="I167" s="116"/>
    </row>
    <row r="168" spans="1:9" ht="12.75" customHeight="1" x14ac:dyDescent="0.2">
      <c r="A168" s="119"/>
      <c r="B168" s="116"/>
      <c r="C168" s="65" t="s">
        <v>151</v>
      </c>
      <c r="D168" s="63"/>
      <c r="E168" s="64"/>
      <c r="F168" s="53"/>
      <c r="G168" s="73">
        <f t="shared" si="25"/>
        <v>0</v>
      </c>
      <c r="H168" s="65"/>
      <c r="I168" s="116"/>
    </row>
    <row r="169" spans="1:9" ht="12.75" customHeight="1" x14ac:dyDescent="0.2">
      <c r="A169" s="120"/>
      <c r="B169" s="117"/>
      <c r="C169" s="65" t="s">
        <v>151</v>
      </c>
      <c r="D169" s="63"/>
      <c r="E169" s="64"/>
      <c r="F169" s="53"/>
      <c r="G169" s="73">
        <f t="shared" si="25"/>
        <v>0</v>
      </c>
      <c r="H169" s="65"/>
      <c r="I169" s="117"/>
    </row>
    <row r="170" spans="1:9" ht="12.75" customHeight="1" x14ac:dyDescent="0.2">
      <c r="A170" s="118" t="s">
        <v>180</v>
      </c>
      <c r="B170" s="115" t="s">
        <v>145</v>
      </c>
      <c r="C170" s="59" t="s">
        <v>146</v>
      </c>
      <c r="D170" s="60"/>
      <c r="E170" s="61"/>
      <c r="F170" s="54"/>
      <c r="G170" s="72">
        <f>SUM(G171:G176)</f>
        <v>0</v>
      </c>
      <c r="H170" s="72">
        <f>ROUND(G170*$D$7,2)</f>
        <v>0</v>
      </c>
      <c r="I170" s="115"/>
    </row>
    <row r="171" spans="1:9" ht="12.75" customHeight="1" x14ac:dyDescent="0.2">
      <c r="A171" s="119"/>
      <c r="B171" s="116"/>
      <c r="C171" s="62" t="s">
        <v>147</v>
      </c>
      <c r="D171" s="63"/>
      <c r="E171" s="64"/>
      <c r="F171" s="53"/>
      <c r="G171" s="73">
        <f t="shared" ref="G171:G176" si="26">ROUND(E171*F171,2)</f>
        <v>0</v>
      </c>
      <c r="H171" s="65"/>
      <c r="I171" s="116"/>
    </row>
    <row r="172" spans="1:9" ht="12.75" customHeight="1" x14ac:dyDescent="0.2">
      <c r="A172" s="119"/>
      <c r="B172" s="116"/>
      <c r="C172" s="62" t="s">
        <v>148</v>
      </c>
      <c r="D172" s="63"/>
      <c r="E172" s="64"/>
      <c r="F172" s="53"/>
      <c r="G172" s="73">
        <f t="shared" si="26"/>
        <v>0</v>
      </c>
      <c r="H172" s="65"/>
      <c r="I172" s="116"/>
    </row>
    <row r="173" spans="1:9" ht="12.75" customHeight="1" x14ac:dyDescent="0.2">
      <c r="A173" s="119"/>
      <c r="B173" s="116"/>
      <c r="C173" s="62" t="s">
        <v>149</v>
      </c>
      <c r="D173" s="63"/>
      <c r="E173" s="64"/>
      <c r="F173" s="53"/>
      <c r="G173" s="73">
        <f t="shared" si="26"/>
        <v>0</v>
      </c>
      <c r="H173" s="65"/>
      <c r="I173" s="116"/>
    </row>
    <row r="174" spans="1:9" ht="12.75" customHeight="1" x14ac:dyDescent="0.2">
      <c r="A174" s="119"/>
      <c r="B174" s="116"/>
      <c r="C174" s="62" t="s">
        <v>150</v>
      </c>
      <c r="D174" s="63"/>
      <c r="E174" s="64"/>
      <c r="F174" s="53"/>
      <c r="G174" s="73">
        <f t="shared" si="26"/>
        <v>0</v>
      </c>
      <c r="H174" s="65"/>
      <c r="I174" s="116"/>
    </row>
    <row r="175" spans="1:9" ht="12.75" customHeight="1" x14ac:dyDescent="0.2">
      <c r="A175" s="119"/>
      <c r="B175" s="116"/>
      <c r="C175" s="65" t="s">
        <v>151</v>
      </c>
      <c r="D175" s="63"/>
      <c r="E175" s="64"/>
      <c r="F175" s="53"/>
      <c r="G175" s="73">
        <f t="shared" si="26"/>
        <v>0</v>
      </c>
      <c r="H175" s="65"/>
      <c r="I175" s="116"/>
    </row>
    <row r="176" spans="1:9" ht="12.75" customHeight="1" x14ac:dyDescent="0.2">
      <c r="A176" s="120"/>
      <c r="B176" s="117"/>
      <c r="C176" s="65" t="s">
        <v>151</v>
      </c>
      <c r="D176" s="63"/>
      <c r="E176" s="64"/>
      <c r="F176" s="53"/>
      <c r="G176" s="73">
        <f t="shared" si="26"/>
        <v>0</v>
      </c>
      <c r="H176" s="65"/>
      <c r="I176" s="117"/>
    </row>
    <row r="177" spans="1:9" ht="12.75" customHeight="1" x14ac:dyDescent="0.2">
      <c r="A177" s="118" t="s">
        <v>181</v>
      </c>
      <c r="B177" s="115" t="s">
        <v>145</v>
      </c>
      <c r="C177" s="59" t="s">
        <v>146</v>
      </c>
      <c r="D177" s="60"/>
      <c r="E177" s="61"/>
      <c r="F177" s="54"/>
      <c r="G177" s="72">
        <f>SUM(G178:G183)</f>
        <v>0</v>
      </c>
      <c r="H177" s="72">
        <f>ROUND(G177*$D$7,2)</f>
        <v>0</v>
      </c>
      <c r="I177" s="115"/>
    </row>
    <row r="178" spans="1:9" ht="12.75" customHeight="1" x14ac:dyDescent="0.2">
      <c r="A178" s="119"/>
      <c r="B178" s="116"/>
      <c r="C178" s="62" t="s">
        <v>147</v>
      </c>
      <c r="D178" s="63"/>
      <c r="E178" s="64"/>
      <c r="F178" s="53"/>
      <c r="G178" s="73">
        <f t="shared" ref="G178:G183" si="27">ROUND(E178*F178,2)</f>
        <v>0</v>
      </c>
      <c r="H178" s="65"/>
      <c r="I178" s="116"/>
    </row>
    <row r="179" spans="1:9" ht="12.75" customHeight="1" x14ac:dyDescent="0.2">
      <c r="A179" s="119"/>
      <c r="B179" s="116"/>
      <c r="C179" s="62" t="s">
        <v>148</v>
      </c>
      <c r="D179" s="63"/>
      <c r="E179" s="64"/>
      <c r="F179" s="53"/>
      <c r="G179" s="73">
        <f t="shared" si="27"/>
        <v>0</v>
      </c>
      <c r="H179" s="65"/>
      <c r="I179" s="116"/>
    </row>
    <row r="180" spans="1:9" ht="12.75" customHeight="1" x14ac:dyDescent="0.2">
      <c r="A180" s="119"/>
      <c r="B180" s="116"/>
      <c r="C180" s="62" t="s">
        <v>149</v>
      </c>
      <c r="D180" s="63"/>
      <c r="E180" s="64"/>
      <c r="F180" s="53"/>
      <c r="G180" s="73">
        <f t="shared" si="27"/>
        <v>0</v>
      </c>
      <c r="H180" s="65"/>
      <c r="I180" s="116"/>
    </row>
    <row r="181" spans="1:9" ht="12.75" customHeight="1" x14ac:dyDescent="0.2">
      <c r="A181" s="119"/>
      <c r="B181" s="116"/>
      <c r="C181" s="62" t="s">
        <v>150</v>
      </c>
      <c r="D181" s="63"/>
      <c r="E181" s="64"/>
      <c r="F181" s="53"/>
      <c r="G181" s="73">
        <f t="shared" si="27"/>
        <v>0</v>
      </c>
      <c r="H181" s="65"/>
      <c r="I181" s="116"/>
    </row>
    <row r="182" spans="1:9" ht="12.75" customHeight="1" x14ac:dyDescent="0.2">
      <c r="A182" s="119"/>
      <c r="B182" s="116"/>
      <c r="C182" s="65" t="s">
        <v>151</v>
      </c>
      <c r="D182" s="63"/>
      <c r="E182" s="64"/>
      <c r="F182" s="53"/>
      <c r="G182" s="73">
        <f t="shared" si="27"/>
        <v>0</v>
      </c>
      <c r="H182" s="65"/>
      <c r="I182" s="116"/>
    </row>
    <row r="183" spans="1:9" ht="12.75" customHeight="1" x14ac:dyDescent="0.2">
      <c r="A183" s="120"/>
      <c r="B183" s="117"/>
      <c r="C183" s="65" t="s">
        <v>151</v>
      </c>
      <c r="D183" s="63"/>
      <c r="E183" s="64"/>
      <c r="F183" s="53"/>
      <c r="G183" s="73">
        <f t="shared" si="27"/>
        <v>0</v>
      </c>
      <c r="H183" s="65"/>
      <c r="I183" s="117"/>
    </row>
    <row r="184" spans="1:9" ht="12.75" customHeight="1" x14ac:dyDescent="0.2">
      <c r="A184" s="118" t="s">
        <v>182</v>
      </c>
      <c r="B184" s="115" t="s">
        <v>145</v>
      </c>
      <c r="C184" s="59" t="s">
        <v>146</v>
      </c>
      <c r="D184" s="60"/>
      <c r="E184" s="61"/>
      <c r="F184" s="54"/>
      <c r="G184" s="72">
        <f>SUM(G185:G190)</f>
        <v>0</v>
      </c>
      <c r="H184" s="72">
        <f>ROUND(G184*$D$7,2)</f>
        <v>0</v>
      </c>
      <c r="I184" s="115"/>
    </row>
    <row r="185" spans="1:9" ht="12.75" customHeight="1" x14ac:dyDescent="0.2">
      <c r="A185" s="119"/>
      <c r="B185" s="116"/>
      <c r="C185" s="62" t="s">
        <v>147</v>
      </c>
      <c r="D185" s="63"/>
      <c r="E185" s="64"/>
      <c r="F185" s="53"/>
      <c r="G185" s="73">
        <f t="shared" ref="G185:G190" si="28">ROUND(E185*F185,2)</f>
        <v>0</v>
      </c>
      <c r="H185" s="65"/>
      <c r="I185" s="116"/>
    </row>
    <row r="186" spans="1:9" ht="12.75" customHeight="1" x14ac:dyDescent="0.2">
      <c r="A186" s="119"/>
      <c r="B186" s="116"/>
      <c r="C186" s="62" t="s">
        <v>148</v>
      </c>
      <c r="D186" s="63"/>
      <c r="E186" s="64"/>
      <c r="F186" s="53"/>
      <c r="G186" s="73">
        <f t="shared" si="28"/>
        <v>0</v>
      </c>
      <c r="H186" s="65"/>
      <c r="I186" s="116"/>
    </row>
    <row r="187" spans="1:9" ht="12.75" customHeight="1" x14ac:dyDescent="0.2">
      <c r="A187" s="119"/>
      <c r="B187" s="116"/>
      <c r="C187" s="62" t="s">
        <v>149</v>
      </c>
      <c r="D187" s="63"/>
      <c r="E187" s="64"/>
      <c r="F187" s="53"/>
      <c r="G187" s="73">
        <f t="shared" si="28"/>
        <v>0</v>
      </c>
      <c r="H187" s="65"/>
      <c r="I187" s="116"/>
    </row>
    <row r="188" spans="1:9" ht="12.75" customHeight="1" x14ac:dyDescent="0.2">
      <c r="A188" s="119"/>
      <c r="B188" s="116"/>
      <c r="C188" s="62" t="s">
        <v>150</v>
      </c>
      <c r="D188" s="63"/>
      <c r="E188" s="64"/>
      <c r="F188" s="53"/>
      <c r="G188" s="73">
        <f t="shared" si="28"/>
        <v>0</v>
      </c>
      <c r="H188" s="65"/>
      <c r="I188" s="116"/>
    </row>
    <row r="189" spans="1:9" ht="12.75" customHeight="1" x14ac:dyDescent="0.2">
      <c r="A189" s="119"/>
      <c r="B189" s="116"/>
      <c r="C189" s="65" t="s">
        <v>151</v>
      </c>
      <c r="D189" s="63"/>
      <c r="E189" s="64"/>
      <c r="F189" s="53"/>
      <c r="G189" s="73">
        <f t="shared" si="28"/>
        <v>0</v>
      </c>
      <c r="H189" s="65"/>
      <c r="I189" s="116"/>
    </row>
    <row r="190" spans="1:9" ht="12.75" customHeight="1" x14ac:dyDescent="0.2">
      <c r="A190" s="120"/>
      <c r="B190" s="117"/>
      <c r="C190" s="65" t="s">
        <v>151</v>
      </c>
      <c r="D190" s="63"/>
      <c r="E190" s="64"/>
      <c r="F190" s="53"/>
      <c r="G190" s="73">
        <f t="shared" si="28"/>
        <v>0</v>
      </c>
      <c r="H190" s="65"/>
      <c r="I190" s="117"/>
    </row>
    <row r="191" spans="1:9" ht="12.75" customHeight="1" x14ac:dyDescent="0.2">
      <c r="A191" s="118" t="s">
        <v>183</v>
      </c>
      <c r="B191" s="115" t="s">
        <v>145</v>
      </c>
      <c r="C191" s="59" t="s">
        <v>146</v>
      </c>
      <c r="D191" s="60"/>
      <c r="E191" s="61"/>
      <c r="F191" s="54"/>
      <c r="G191" s="72">
        <f>SUM(G192:G197)</f>
        <v>0</v>
      </c>
      <c r="H191" s="72">
        <f>ROUND(G191*$D$7,2)</f>
        <v>0</v>
      </c>
      <c r="I191" s="115"/>
    </row>
    <row r="192" spans="1:9" ht="12.75" customHeight="1" x14ac:dyDescent="0.2">
      <c r="A192" s="119"/>
      <c r="B192" s="116"/>
      <c r="C192" s="62" t="s">
        <v>147</v>
      </c>
      <c r="D192" s="63"/>
      <c r="E192" s="64"/>
      <c r="F192" s="53"/>
      <c r="G192" s="73">
        <f t="shared" ref="G192:G197" si="29">ROUND(E192*F192,2)</f>
        <v>0</v>
      </c>
      <c r="H192" s="65"/>
      <c r="I192" s="116"/>
    </row>
    <row r="193" spans="1:12" ht="12.75" customHeight="1" x14ac:dyDescent="0.2">
      <c r="A193" s="119"/>
      <c r="B193" s="116"/>
      <c r="C193" s="62" t="s">
        <v>148</v>
      </c>
      <c r="D193" s="63"/>
      <c r="E193" s="64"/>
      <c r="F193" s="53"/>
      <c r="G193" s="73">
        <f t="shared" si="29"/>
        <v>0</v>
      </c>
      <c r="H193" s="65"/>
      <c r="I193" s="116"/>
    </row>
    <row r="194" spans="1:12" ht="12.75" customHeight="1" x14ac:dyDescent="0.2">
      <c r="A194" s="119"/>
      <c r="B194" s="116"/>
      <c r="C194" s="62" t="s">
        <v>149</v>
      </c>
      <c r="D194" s="63"/>
      <c r="E194" s="64"/>
      <c r="F194" s="53"/>
      <c r="G194" s="73">
        <f t="shared" si="29"/>
        <v>0</v>
      </c>
      <c r="H194" s="65"/>
      <c r="I194" s="116"/>
    </row>
    <row r="195" spans="1:12" x14ac:dyDescent="0.2">
      <c r="A195" s="119"/>
      <c r="B195" s="116"/>
      <c r="C195" s="62" t="s">
        <v>150</v>
      </c>
      <c r="D195" s="63"/>
      <c r="E195" s="64"/>
      <c r="F195" s="53"/>
      <c r="G195" s="73">
        <f t="shared" si="29"/>
        <v>0</v>
      </c>
      <c r="H195" s="65"/>
      <c r="I195" s="116"/>
    </row>
    <row r="196" spans="1:12" x14ac:dyDescent="0.2">
      <c r="A196" s="119"/>
      <c r="B196" s="116"/>
      <c r="C196" s="65" t="s">
        <v>151</v>
      </c>
      <c r="D196" s="63"/>
      <c r="E196" s="64"/>
      <c r="F196" s="53"/>
      <c r="G196" s="73">
        <f t="shared" si="29"/>
        <v>0</v>
      </c>
      <c r="H196" s="65"/>
      <c r="I196" s="116"/>
    </row>
    <row r="197" spans="1:12" x14ac:dyDescent="0.2">
      <c r="A197" s="120"/>
      <c r="B197" s="117"/>
      <c r="C197" s="65" t="s">
        <v>151</v>
      </c>
      <c r="D197" s="63"/>
      <c r="E197" s="64"/>
      <c r="F197" s="53"/>
      <c r="G197" s="73">
        <f t="shared" si="29"/>
        <v>0</v>
      </c>
      <c r="H197" s="65"/>
      <c r="I197" s="117"/>
    </row>
    <row r="198" spans="1:12" ht="26.25" customHeight="1" x14ac:dyDescent="0.2">
      <c r="A198" s="48" t="s">
        <v>99</v>
      </c>
      <c r="B198" s="155" t="s">
        <v>82</v>
      </c>
      <c r="C198" s="155"/>
      <c r="D198" s="155"/>
      <c r="E198" s="155"/>
      <c r="F198" s="155"/>
      <c r="G198" s="71">
        <f>SUM(G199:G203)</f>
        <v>0</v>
      </c>
      <c r="H198" s="71">
        <f>SUM(H199:H203)</f>
        <v>0</v>
      </c>
      <c r="I198" s="57"/>
      <c r="J198" s="42"/>
      <c r="K198" s="51" t="s">
        <v>144</v>
      </c>
      <c r="L198" s="51" t="s">
        <v>141</v>
      </c>
    </row>
    <row r="199" spans="1:12" x14ac:dyDescent="0.2">
      <c r="A199" s="43" t="s">
        <v>100</v>
      </c>
      <c r="B199" s="139" t="s">
        <v>72</v>
      </c>
      <c r="C199" s="139"/>
      <c r="D199" s="66" t="s">
        <v>126</v>
      </c>
      <c r="E199" s="67"/>
      <c r="F199" s="70">
        <f>K199*L199</f>
        <v>0</v>
      </c>
      <c r="G199" s="70">
        <f t="shared" si="0"/>
        <v>0</v>
      </c>
      <c r="H199" s="70">
        <f>ROUND(G199*$D$7,2)</f>
        <v>0</v>
      </c>
      <c r="I199" s="47"/>
      <c r="J199" s="42"/>
      <c r="K199" s="53"/>
      <c r="L199" s="53"/>
    </row>
    <row r="200" spans="1:12" x14ac:dyDescent="0.2">
      <c r="A200" s="43" t="s">
        <v>101</v>
      </c>
      <c r="B200" s="139" t="s">
        <v>72</v>
      </c>
      <c r="C200" s="139"/>
      <c r="D200" s="66" t="s">
        <v>126</v>
      </c>
      <c r="E200" s="67"/>
      <c r="F200" s="70">
        <f t="shared" ref="F200:F203" si="30">K200*L200</f>
        <v>0</v>
      </c>
      <c r="G200" s="70">
        <f t="shared" si="0"/>
        <v>0</v>
      </c>
      <c r="H200" s="70">
        <f t="shared" ref="H200:H203" si="31">ROUND(G200*$D$7,2)</f>
        <v>0</v>
      </c>
      <c r="I200" s="47"/>
      <c r="J200" s="42"/>
      <c r="K200" s="53"/>
      <c r="L200" s="53"/>
    </row>
    <row r="201" spans="1:12" x14ac:dyDescent="0.2">
      <c r="A201" s="43" t="s">
        <v>102</v>
      </c>
      <c r="B201" s="139" t="s">
        <v>72</v>
      </c>
      <c r="C201" s="139"/>
      <c r="D201" s="66" t="s">
        <v>126</v>
      </c>
      <c r="E201" s="67"/>
      <c r="F201" s="70">
        <f t="shared" si="30"/>
        <v>0</v>
      </c>
      <c r="G201" s="70">
        <f t="shared" si="0"/>
        <v>0</v>
      </c>
      <c r="H201" s="70">
        <f t="shared" si="31"/>
        <v>0</v>
      </c>
      <c r="I201" s="47"/>
      <c r="J201" s="42"/>
      <c r="K201" s="53"/>
      <c r="L201" s="53"/>
    </row>
    <row r="202" spans="1:12" x14ac:dyDescent="0.2">
      <c r="A202" s="43" t="s">
        <v>103</v>
      </c>
      <c r="B202" s="139" t="s">
        <v>72</v>
      </c>
      <c r="C202" s="139"/>
      <c r="D202" s="66" t="s">
        <v>126</v>
      </c>
      <c r="E202" s="67"/>
      <c r="F202" s="70">
        <f t="shared" si="30"/>
        <v>0</v>
      </c>
      <c r="G202" s="70">
        <f t="shared" si="0"/>
        <v>0</v>
      </c>
      <c r="H202" s="70">
        <f t="shared" si="31"/>
        <v>0</v>
      </c>
      <c r="I202" s="47"/>
      <c r="J202" s="42"/>
      <c r="K202" s="53"/>
      <c r="L202" s="53"/>
    </row>
    <row r="203" spans="1:12" x14ac:dyDescent="0.2">
      <c r="A203" s="43" t="s">
        <v>104</v>
      </c>
      <c r="B203" s="139" t="s">
        <v>72</v>
      </c>
      <c r="C203" s="139"/>
      <c r="D203" s="66" t="s">
        <v>126</v>
      </c>
      <c r="E203" s="67"/>
      <c r="F203" s="70">
        <f t="shared" si="30"/>
        <v>0</v>
      </c>
      <c r="G203" s="70">
        <f t="shared" si="0"/>
        <v>0</v>
      </c>
      <c r="H203" s="70">
        <f t="shared" si="31"/>
        <v>0</v>
      </c>
      <c r="I203" s="47"/>
      <c r="J203" s="42"/>
      <c r="K203" s="53"/>
      <c r="L203" s="53"/>
    </row>
    <row r="204" spans="1:12" ht="26.25" customHeight="1" x14ac:dyDescent="0.2">
      <c r="A204" s="48" t="s">
        <v>105</v>
      </c>
      <c r="B204" s="155" t="s">
        <v>111</v>
      </c>
      <c r="C204" s="155"/>
      <c r="D204" s="155"/>
      <c r="E204" s="155"/>
      <c r="F204" s="155"/>
      <c r="G204" s="71">
        <f>SUM(G205:G209)</f>
        <v>0</v>
      </c>
      <c r="H204" s="71">
        <f>SUM(H205:H209)</f>
        <v>0</v>
      </c>
      <c r="I204" s="57"/>
      <c r="J204" s="42"/>
      <c r="K204" s="51" t="s">
        <v>144</v>
      </c>
      <c r="L204" s="51" t="s">
        <v>141</v>
      </c>
    </row>
    <row r="205" spans="1:12" x14ac:dyDescent="0.2">
      <c r="A205" s="43" t="s">
        <v>106</v>
      </c>
      <c r="B205" s="139" t="s">
        <v>112</v>
      </c>
      <c r="C205" s="139"/>
      <c r="D205" s="66" t="s">
        <v>126</v>
      </c>
      <c r="E205" s="67"/>
      <c r="F205" s="70">
        <f>K205*L205</f>
        <v>0</v>
      </c>
      <c r="G205" s="70">
        <f t="shared" ref="G205:G209" si="32">ROUND(E205*F205,2)</f>
        <v>0</v>
      </c>
      <c r="H205" s="70">
        <f t="shared" ref="H205:H209" si="33">ROUND(G205*$D$7,2)</f>
        <v>0</v>
      </c>
      <c r="I205" s="47"/>
      <c r="J205" s="42"/>
      <c r="K205" s="53"/>
      <c r="L205" s="53"/>
    </row>
    <row r="206" spans="1:12" x14ac:dyDescent="0.2">
      <c r="A206" s="43" t="s">
        <v>107</v>
      </c>
      <c r="B206" s="139" t="s">
        <v>112</v>
      </c>
      <c r="C206" s="139"/>
      <c r="D206" s="66" t="s">
        <v>126</v>
      </c>
      <c r="E206" s="67"/>
      <c r="F206" s="70">
        <f t="shared" ref="F206:F209" si="34">K206*L206</f>
        <v>0</v>
      </c>
      <c r="G206" s="70">
        <f t="shared" si="32"/>
        <v>0</v>
      </c>
      <c r="H206" s="70">
        <f t="shared" si="33"/>
        <v>0</v>
      </c>
      <c r="I206" s="47"/>
      <c r="J206" s="42"/>
      <c r="K206" s="53"/>
      <c r="L206" s="53"/>
    </row>
    <row r="207" spans="1:12" x14ac:dyDescent="0.2">
      <c r="A207" s="43" t="s">
        <v>108</v>
      </c>
      <c r="B207" s="139" t="s">
        <v>112</v>
      </c>
      <c r="C207" s="139"/>
      <c r="D207" s="66" t="s">
        <v>126</v>
      </c>
      <c r="E207" s="67"/>
      <c r="F207" s="70">
        <f t="shared" si="34"/>
        <v>0</v>
      </c>
      <c r="G207" s="70">
        <f t="shared" si="32"/>
        <v>0</v>
      </c>
      <c r="H207" s="70">
        <f t="shared" si="33"/>
        <v>0</v>
      </c>
      <c r="I207" s="47"/>
      <c r="J207" s="42"/>
      <c r="K207" s="53"/>
      <c r="L207" s="53"/>
    </row>
    <row r="208" spans="1:12" x14ac:dyDescent="0.2">
      <c r="A208" s="43" t="s">
        <v>109</v>
      </c>
      <c r="B208" s="139" t="s">
        <v>112</v>
      </c>
      <c r="C208" s="139"/>
      <c r="D208" s="66" t="s">
        <v>126</v>
      </c>
      <c r="E208" s="67"/>
      <c r="F208" s="70">
        <f t="shared" si="34"/>
        <v>0</v>
      </c>
      <c r="G208" s="70">
        <f t="shared" si="32"/>
        <v>0</v>
      </c>
      <c r="H208" s="70">
        <f t="shared" si="33"/>
        <v>0</v>
      </c>
      <c r="I208" s="47"/>
      <c r="J208" s="42"/>
      <c r="K208" s="53"/>
      <c r="L208" s="53"/>
    </row>
    <row r="209" spans="1:12" x14ac:dyDescent="0.2">
      <c r="A209" s="43" t="s">
        <v>110</v>
      </c>
      <c r="B209" s="139" t="s">
        <v>112</v>
      </c>
      <c r="C209" s="139"/>
      <c r="D209" s="66" t="s">
        <v>126</v>
      </c>
      <c r="E209" s="67"/>
      <c r="F209" s="70">
        <f t="shared" si="34"/>
        <v>0</v>
      </c>
      <c r="G209" s="70">
        <f t="shared" si="32"/>
        <v>0</v>
      </c>
      <c r="H209" s="70">
        <f t="shared" si="33"/>
        <v>0</v>
      </c>
      <c r="I209" s="47"/>
      <c r="J209" s="42"/>
      <c r="K209" s="53"/>
      <c r="L209" s="53"/>
    </row>
    <row r="210" spans="1:12" x14ac:dyDescent="0.2">
      <c r="A210" s="156" t="s">
        <v>43</v>
      </c>
      <c r="B210" s="156"/>
      <c r="C210" s="156"/>
      <c r="D210" s="156"/>
      <c r="E210" s="156"/>
      <c r="F210" s="156"/>
      <c r="G210" s="69">
        <f>G10+G21</f>
        <v>0</v>
      </c>
      <c r="H210" s="69">
        <f>H10+H21</f>
        <v>0</v>
      </c>
      <c r="I210" s="41"/>
      <c r="J210" s="42"/>
    </row>
    <row r="211" spans="1:12" x14ac:dyDescent="0.2">
      <c r="G211" s="68"/>
      <c r="H211" s="68"/>
    </row>
  </sheetData>
  <sheetProtection algorithmName="SHA-512" hashValue="pF6yoZ7aZU9Itv6L+1kFoX1O442/c/uRJKbcWnD2AMFhBgoUnsuCfjlofkuR69CEw71MiBNr2k5D348v1v7HGA==" saltValue="z3NYY6BB85+QLQ7uyYP7lg==" spinCount="100000" sheet="1" objects="1" scenarios="1" formatRows="0"/>
  <mergeCells count="199">
    <mergeCell ref="A87:A91"/>
    <mergeCell ref="B87:B91"/>
    <mergeCell ref="D87:D91"/>
    <mergeCell ref="E87:E91"/>
    <mergeCell ref="F87:F91"/>
    <mergeCell ref="G87:G91"/>
    <mergeCell ref="H87:H91"/>
    <mergeCell ref="I87:I91"/>
    <mergeCell ref="A107:A111"/>
    <mergeCell ref="B107:B111"/>
    <mergeCell ref="D107:D111"/>
    <mergeCell ref="E107:E111"/>
    <mergeCell ref="F107:F111"/>
    <mergeCell ref="G107:G111"/>
    <mergeCell ref="H107:H111"/>
    <mergeCell ref="I107:I111"/>
    <mergeCell ref="A92:A96"/>
    <mergeCell ref="B92:B96"/>
    <mergeCell ref="D92:D96"/>
    <mergeCell ref="E92:E96"/>
    <mergeCell ref="F92:F96"/>
    <mergeCell ref="G92:G96"/>
    <mergeCell ref="H92:H96"/>
    <mergeCell ref="I92:I96"/>
    <mergeCell ref="G77:G81"/>
    <mergeCell ref="H77:H81"/>
    <mergeCell ref="I77:I81"/>
    <mergeCell ref="A82:A86"/>
    <mergeCell ref="B82:B86"/>
    <mergeCell ref="D82:D86"/>
    <mergeCell ref="E82:E86"/>
    <mergeCell ref="F82:F86"/>
    <mergeCell ref="G82:G86"/>
    <mergeCell ref="H82:H86"/>
    <mergeCell ref="I82:I86"/>
    <mergeCell ref="B72:C72"/>
    <mergeCell ref="B73:C73"/>
    <mergeCell ref="B74:C74"/>
    <mergeCell ref="B75:C75"/>
    <mergeCell ref="B76:F76"/>
    <mergeCell ref="A77:A81"/>
    <mergeCell ref="B77:B81"/>
    <mergeCell ref="D77:D81"/>
    <mergeCell ref="E77:E81"/>
    <mergeCell ref="F77:F81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49:C49"/>
    <mergeCell ref="B50:C50"/>
    <mergeCell ref="B39:C39"/>
    <mergeCell ref="B40:C40"/>
    <mergeCell ref="B41:C41"/>
    <mergeCell ref="B42:C42"/>
    <mergeCell ref="B57:C57"/>
    <mergeCell ref="B61:C61"/>
    <mergeCell ref="B62:C62"/>
    <mergeCell ref="B51:C51"/>
    <mergeCell ref="B52:C52"/>
    <mergeCell ref="B53:C53"/>
    <mergeCell ref="B54:C54"/>
    <mergeCell ref="B55:C55"/>
    <mergeCell ref="B56:C56"/>
    <mergeCell ref="B58:C58"/>
    <mergeCell ref="B59:C59"/>
    <mergeCell ref="B60:F60"/>
    <mergeCell ref="B45:C45"/>
    <mergeCell ref="B46:C46"/>
    <mergeCell ref="B47:C47"/>
    <mergeCell ref="B48:C48"/>
    <mergeCell ref="D1:I1"/>
    <mergeCell ref="A3:C3"/>
    <mergeCell ref="D3:I3"/>
    <mergeCell ref="B23:C23"/>
    <mergeCell ref="B15:C15"/>
    <mergeCell ref="B16:C16"/>
    <mergeCell ref="B17:C17"/>
    <mergeCell ref="B18:C18"/>
    <mergeCell ref="B19:C19"/>
    <mergeCell ref="B21:F21"/>
    <mergeCell ref="B11:C11"/>
    <mergeCell ref="B12:C12"/>
    <mergeCell ref="B13:C13"/>
    <mergeCell ref="B14:C14"/>
    <mergeCell ref="D4:E4"/>
    <mergeCell ref="F4:G4"/>
    <mergeCell ref="A5:C5"/>
    <mergeCell ref="D5:I5"/>
    <mergeCell ref="B9:C9"/>
    <mergeCell ref="B10:F10"/>
    <mergeCell ref="B20:C20"/>
    <mergeCell ref="B22:F22"/>
    <mergeCell ref="I112:I116"/>
    <mergeCell ref="A117:A121"/>
    <mergeCell ref="B117:B121"/>
    <mergeCell ref="D117:D121"/>
    <mergeCell ref="E117:E121"/>
    <mergeCell ref="F117:F121"/>
    <mergeCell ref="A112:A116"/>
    <mergeCell ref="B112:B116"/>
    <mergeCell ref="D112:D116"/>
    <mergeCell ref="E112:E116"/>
    <mergeCell ref="F112:F116"/>
    <mergeCell ref="G112:G116"/>
    <mergeCell ref="H112:H116"/>
    <mergeCell ref="G117:G121"/>
    <mergeCell ref="H117:H121"/>
    <mergeCell ref="I117:I121"/>
    <mergeCell ref="B32:C32"/>
    <mergeCell ref="B33:F33"/>
    <mergeCell ref="B43:C43"/>
    <mergeCell ref="B44:F44"/>
    <mergeCell ref="B24:C24"/>
    <mergeCell ref="B25:C25"/>
    <mergeCell ref="B26:C26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I97:I101"/>
    <mergeCell ref="A102:A106"/>
    <mergeCell ref="B102:B106"/>
    <mergeCell ref="D102:D106"/>
    <mergeCell ref="E102:E106"/>
    <mergeCell ref="F102:F106"/>
    <mergeCell ref="G102:G106"/>
    <mergeCell ref="H102:H106"/>
    <mergeCell ref="I102:I106"/>
    <mergeCell ref="A97:A101"/>
    <mergeCell ref="B97:B101"/>
    <mergeCell ref="D97:D101"/>
    <mergeCell ref="E97:E101"/>
    <mergeCell ref="F97:F101"/>
    <mergeCell ref="H97:H101"/>
    <mergeCell ref="G97:G101"/>
    <mergeCell ref="A122:A126"/>
    <mergeCell ref="B122:B126"/>
    <mergeCell ref="D122:D126"/>
    <mergeCell ref="E122:E126"/>
    <mergeCell ref="F122:F126"/>
    <mergeCell ref="G122:G126"/>
    <mergeCell ref="H122:H126"/>
    <mergeCell ref="I122:I126"/>
    <mergeCell ref="A128:A134"/>
    <mergeCell ref="B128:B134"/>
    <mergeCell ref="I128:I134"/>
    <mergeCell ref="B127:F127"/>
    <mergeCell ref="A135:A141"/>
    <mergeCell ref="B135:B141"/>
    <mergeCell ref="I135:I141"/>
    <mergeCell ref="A142:A148"/>
    <mergeCell ref="B142:B148"/>
    <mergeCell ref="I142:I148"/>
    <mergeCell ref="A149:A155"/>
    <mergeCell ref="B149:B155"/>
    <mergeCell ref="I149:I155"/>
    <mergeCell ref="A156:A162"/>
    <mergeCell ref="B156:B162"/>
    <mergeCell ref="I156:I162"/>
    <mergeCell ref="A163:A169"/>
    <mergeCell ref="B163:B169"/>
    <mergeCell ref="I163:I169"/>
    <mergeCell ref="I191:I197"/>
    <mergeCell ref="B198:F198"/>
    <mergeCell ref="B199:C199"/>
    <mergeCell ref="A170:A176"/>
    <mergeCell ref="B170:B176"/>
    <mergeCell ref="I170:I176"/>
    <mergeCell ref="A177:A183"/>
    <mergeCell ref="B177:B183"/>
    <mergeCell ref="I177:I183"/>
    <mergeCell ref="A184:A190"/>
    <mergeCell ref="B184:B190"/>
    <mergeCell ref="I184:I190"/>
    <mergeCell ref="B204:F204"/>
    <mergeCell ref="B205:C205"/>
    <mergeCell ref="B206:C206"/>
    <mergeCell ref="B207:C207"/>
    <mergeCell ref="B208:C208"/>
    <mergeCell ref="B209:C209"/>
    <mergeCell ref="A210:F210"/>
    <mergeCell ref="A191:A197"/>
    <mergeCell ref="B191:B197"/>
    <mergeCell ref="B200:C200"/>
    <mergeCell ref="B201:C201"/>
    <mergeCell ref="B202:C202"/>
    <mergeCell ref="B203:C203"/>
  </mergeCells>
  <conditionalFormatting sqref="L10:L20">
    <cfRule type="duplicateValues" dxfId="22" priority="1"/>
  </conditionalFormatting>
  <dataValidations xWindow="491" yWindow="427" count="8">
    <dataValidation allowBlank="1" showErrorMessage="1" sqref="F77:F126"/>
    <dataValidation allowBlank="1" showInputMessage="1" showErrorMessage="1" prompt="Įveskite vienos pareigybės darbuotojų fizinio rodiklio pasiekimui skiriamą darbo laiką valandomis." sqref="E77:E126"/>
    <dataValidation type="list" allowBlank="1" showInputMessage="1" showErrorMessage="1" sqref="J1">
      <formula1>"Taikomieji (pramoniniai) moksliniai tyrimai, Eksperimentinė plėtra (bandomoji taikomoji veikla)"</formula1>
    </dataValidation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77:I126"/>
    <dataValidation type="list" allowBlank="1" showInputMessage="1" showErrorMessage="1" sqref="D1:I1">
      <formula1>"Moksliniai tyrimai, Eksperimentinė plėtra"</formula1>
    </dataValidation>
    <dataValidation allowBlank="1" showInputMessage="1" showErrorMessage="1" prompt="Fizinio rodiklio numeris turi sutapti su paraiškoje nurodytu numeriu." sqref="D2"/>
    <dataValidation type="list" allowBlank="1" showInputMessage="1" showErrorMessage="1" prompt="Pasirinkite finansavimo intensyvumą, vadovaudamiesi Aprašo 71 punktu" sqref="D7">
      <formula1>"0%,15%,25%,35%,40%,45%,50%,60%,65%,70%,75%,80%"</formula1>
    </dataValidation>
    <dataValidation type="list" allowBlank="1" showInputMessage="1" showErrorMessage="1" sqref="H7">
      <formula1>"4,5"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verticalDpi="0" r:id="rId1"/>
  <headerFooter>
    <oddFooter>&amp;A&amp;RPuslapių &amp;P</oddFooter>
  </headerFooter>
  <rowBreaks count="2" manualBreakCount="2">
    <brk id="74" max="17" man="1"/>
    <brk id="148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2">
    <tabColor rgb="FF92D050"/>
    <pageSetUpPr fitToPage="1"/>
  </sheetPr>
  <dimension ref="A1:S211"/>
  <sheetViews>
    <sheetView zoomScaleNormal="100" workbookViewId="0">
      <pane ySplit="9" topLeftCell="A139" activePane="bottomLeft" state="frozen"/>
      <selection pane="bottomLeft" activeCell="D7" sqref="D7"/>
    </sheetView>
  </sheetViews>
  <sheetFormatPr defaultRowHeight="12.75" x14ac:dyDescent="0.2"/>
  <cols>
    <col min="1" max="1" width="5.5703125" style="32" customWidth="1"/>
    <col min="2" max="2" width="26.140625" style="32" customWidth="1"/>
    <col min="3" max="3" width="28.5703125" style="32" customWidth="1"/>
    <col min="4" max="4" width="12.7109375" style="32" bestFit="1" customWidth="1"/>
    <col min="5" max="5" width="8.140625" style="32" customWidth="1"/>
    <col min="6" max="6" width="12.7109375" style="32" customWidth="1"/>
    <col min="7" max="7" width="18.42578125" style="32" customWidth="1"/>
    <col min="8" max="8" width="16.5703125" style="32" customWidth="1"/>
    <col min="9" max="9" width="34.28515625" style="32" customWidth="1"/>
    <col min="10" max="10" width="1.5703125" style="32" customWidth="1"/>
    <col min="11" max="11" width="22.5703125" style="32" customWidth="1"/>
    <col min="12" max="12" width="16.5703125" style="32" customWidth="1"/>
    <col min="13" max="13" width="15.28515625" style="32" customWidth="1"/>
    <col min="14" max="14" width="10" style="32" customWidth="1"/>
    <col min="15" max="15" width="11.7109375" style="32" customWidth="1"/>
    <col min="16" max="16" width="14" style="32" customWidth="1"/>
    <col min="17" max="17" width="15" style="32" customWidth="1"/>
    <col min="18" max="18" width="22.42578125" style="32" customWidth="1"/>
    <col min="19" max="16384" width="9.140625" style="32"/>
  </cols>
  <sheetData>
    <row r="1" spans="1:10" x14ac:dyDescent="0.2">
      <c r="A1" s="34"/>
      <c r="B1" s="34"/>
      <c r="C1" s="34" t="s">
        <v>89</v>
      </c>
      <c r="D1" s="148"/>
      <c r="E1" s="148"/>
      <c r="F1" s="148"/>
      <c r="G1" s="148"/>
      <c r="H1" s="148"/>
      <c r="I1" s="148"/>
      <c r="J1" s="31"/>
    </row>
    <row r="2" spans="1:10" ht="13.5" customHeight="1" x14ac:dyDescent="0.2">
      <c r="A2" s="34"/>
      <c r="B2" s="34"/>
      <c r="C2" s="34" t="s">
        <v>86</v>
      </c>
      <c r="D2" s="33"/>
      <c r="E2" s="31"/>
      <c r="F2" s="31"/>
      <c r="G2" s="31"/>
      <c r="H2" s="31"/>
      <c r="I2" s="31"/>
      <c r="J2" s="31"/>
    </row>
    <row r="3" spans="1:10" x14ac:dyDescent="0.2">
      <c r="A3" s="147" t="s">
        <v>73</v>
      </c>
      <c r="B3" s="147"/>
      <c r="C3" s="147"/>
      <c r="D3" s="148"/>
      <c r="E3" s="148"/>
      <c r="F3" s="148"/>
      <c r="G3" s="148"/>
      <c r="H3" s="148"/>
      <c r="I3" s="149"/>
      <c r="J3" s="31"/>
    </row>
    <row r="4" spans="1:10" x14ac:dyDescent="0.2">
      <c r="A4" s="34"/>
      <c r="B4" s="34"/>
      <c r="C4" s="34" t="s">
        <v>142</v>
      </c>
      <c r="D4" s="152"/>
      <c r="E4" s="152"/>
      <c r="F4" s="153" t="s">
        <v>143</v>
      </c>
      <c r="G4" s="153"/>
      <c r="H4" s="35"/>
      <c r="I4" s="31"/>
      <c r="J4" s="31"/>
    </row>
    <row r="5" spans="1:10" x14ac:dyDescent="0.2">
      <c r="A5" s="147" t="s">
        <v>140</v>
      </c>
      <c r="B5" s="147"/>
      <c r="C5" s="147"/>
      <c r="D5" s="151"/>
      <c r="E5" s="151"/>
      <c r="F5" s="151"/>
      <c r="G5" s="151"/>
      <c r="H5" s="151"/>
      <c r="I5" s="148"/>
      <c r="J5" s="31"/>
    </row>
    <row r="6" spans="1:10" x14ac:dyDescent="0.2">
      <c r="A6" s="34"/>
      <c r="B6" s="34"/>
      <c r="C6" s="34"/>
      <c r="D6" s="31"/>
      <c r="E6" s="31"/>
      <c r="F6" s="31"/>
      <c r="G6" s="31"/>
      <c r="H6" s="31"/>
      <c r="I6" s="31"/>
      <c r="J6" s="31"/>
    </row>
    <row r="7" spans="1:10" x14ac:dyDescent="0.2">
      <c r="A7" s="34"/>
      <c r="B7" s="34"/>
      <c r="C7" s="34" t="s">
        <v>90</v>
      </c>
      <c r="D7" s="36"/>
      <c r="E7" s="31"/>
      <c r="F7" s="31"/>
      <c r="G7" s="37" t="s">
        <v>161</v>
      </c>
      <c r="H7" s="36"/>
      <c r="I7" s="31"/>
      <c r="J7" s="31"/>
    </row>
    <row r="8" spans="1:10" ht="6" customHeight="1" x14ac:dyDescent="0.2"/>
    <row r="9" spans="1:10" ht="38.25" x14ac:dyDescent="0.2">
      <c r="A9" s="38" t="s">
        <v>4</v>
      </c>
      <c r="B9" s="150" t="s">
        <v>172</v>
      </c>
      <c r="C9" s="150"/>
      <c r="D9" s="38" t="s">
        <v>1</v>
      </c>
      <c r="E9" s="38" t="s">
        <v>2</v>
      </c>
      <c r="F9" s="38" t="s">
        <v>3</v>
      </c>
      <c r="G9" s="38" t="s">
        <v>88</v>
      </c>
      <c r="H9" s="38" t="s">
        <v>87</v>
      </c>
      <c r="I9" s="38" t="s">
        <v>11</v>
      </c>
      <c r="J9" s="39"/>
    </row>
    <row r="10" spans="1:10" ht="27.75" customHeight="1" x14ac:dyDescent="0.2">
      <c r="A10" s="40">
        <v>4</v>
      </c>
      <c r="B10" s="143" t="s">
        <v>93</v>
      </c>
      <c r="C10" s="143"/>
      <c r="D10" s="143"/>
      <c r="E10" s="143"/>
      <c r="F10" s="143"/>
      <c r="G10" s="69">
        <f>SUM(G11:G20)</f>
        <v>0</v>
      </c>
      <c r="H10" s="69">
        <f>SUM(H11:H20)</f>
        <v>0</v>
      </c>
      <c r="I10" s="41"/>
      <c r="J10" s="42"/>
    </row>
    <row r="11" spans="1:10" x14ac:dyDescent="0.2">
      <c r="A11" s="43" t="s">
        <v>13</v>
      </c>
      <c r="B11" s="139" t="s">
        <v>12</v>
      </c>
      <c r="C11" s="139"/>
      <c r="D11" s="44"/>
      <c r="E11" s="45"/>
      <c r="F11" s="46"/>
      <c r="G11" s="70">
        <f t="shared" ref="G11:G203" si="0">ROUND(E11*F11,2)</f>
        <v>0</v>
      </c>
      <c r="H11" s="70">
        <f t="shared" ref="H11:H75" si="1">ROUND(G11*$D$7,2)</f>
        <v>0</v>
      </c>
      <c r="I11" s="47"/>
      <c r="J11" s="42"/>
    </row>
    <row r="12" spans="1:10" x14ac:dyDescent="0.2">
      <c r="A12" s="43" t="s">
        <v>14</v>
      </c>
      <c r="B12" s="139" t="s">
        <v>12</v>
      </c>
      <c r="C12" s="139"/>
      <c r="D12" s="44"/>
      <c r="E12" s="45"/>
      <c r="F12" s="46"/>
      <c r="G12" s="70">
        <f t="shared" si="0"/>
        <v>0</v>
      </c>
      <c r="H12" s="70">
        <f t="shared" si="1"/>
        <v>0</v>
      </c>
      <c r="I12" s="47"/>
      <c r="J12" s="42"/>
    </row>
    <row r="13" spans="1:10" x14ac:dyDescent="0.2">
      <c r="A13" s="43" t="s">
        <v>15</v>
      </c>
      <c r="B13" s="139" t="s">
        <v>12</v>
      </c>
      <c r="C13" s="139"/>
      <c r="D13" s="44"/>
      <c r="E13" s="45"/>
      <c r="F13" s="46"/>
      <c r="G13" s="70">
        <f t="shared" si="0"/>
        <v>0</v>
      </c>
      <c r="H13" s="70">
        <f t="shared" si="1"/>
        <v>0</v>
      </c>
      <c r="I13" s="47"/>
      <c r="J13" s="42"/>
    </row>
    <row r="14" spans="1:10" x14ac:dyDescent="0.2">
      <c r="A14" s="43" t="s">
        <v>16</v>
      </c>
      <c r="B14" s="139" t="s">
        <v>12</v>
      </c>
      <c r="C14" s="139"/>
      <c r="D14" s="44"/>
      <c r="E14" s="45"/>
      <c r="F14" s="46"/>
      <c r="G14" s="70">
        <f t="shared" si="0"/>
        <v>0</v>
      </c>
      <c r="H14" s="70">
        <f t="shared" si="1"/>
        <v>0</v>
      </c>
      <c r="I14" s="47"/>
      <c r="J14" s="42"/>
    </row>
    <row r="15" spans="1:10" x14ac:dyDescent="0.2">
      <c r="A15" s="43" t="s">
        <v>17</v>
      </c>
      <c r="B15" s="139" t="s">
        <v>12</v>
      </c>
      <c r="C15" s="139"/>
      <c r="D15" s="44"/>
      <c r="E15" s="45"/>
      <c r="F15" s="46"/>
      <c r="G15" s="70">
        <f t="shared" si="0"/>
        <v>0</v>
      </c>
      <c r="H15" s="70">
        <f t="shared" si="1"/>
        <v>0</v>
      </c>
      <c r="I15" s="47"/>
      <c r="J15" s="42"/>
    </row>
    <row r="16" spans="1:10" x14ac:dyDescent="0.2">
      <c r="A16" s="43" t="s">
        <v>18</v>
      </c>
      <c r="B16" s="139" t="s">
        <v>12</v>
      </c>
      <c r="C16" s="139"/>
      <c r="D16" s="44"/>
      <c r="E16" s="45"/>
      <c r="F16" s="46"/>
      <c r="G16" s="70">
        <f t="shared" si="0"/>
        <v>0</v>
      </c>
      <c r="H16" s="70">
        <f t="shared" si="1"/>
        <v>0</v>
      </c>
      <c r="I16" s="47"/>
      <c r="J16" s="42"/>
    </row>
    <row r="17" spans="1:10" x14ac:dyDescent="0.2">
      <c r="A17" s="43" t="s">
        <v>19</v>
      </c>
      <c r="B17" s="139" t="s">
        <v>12</v>
      </c>
      <c r="C17" s="139"/>
      <c r="D17" s="44"/>
      <c r="E17" s="45"/>
      <c r="F17" s="46"/>
      <c r="G17" s="70">
        <f t="shared" si="0"/>
        <v>0</v>
      </c>
      <c r="H17" s="70">
        <f t="shared" si="1"/>
        <v>0</v>
      </c>
      <c r="I17" s="47"/>
      <c r="J17" s="42"/>
    </row>
    <row r="18" spans="1:10" x14ac:dyDescent="0.2">
      <c r="A18" s="43" t="s">
        <v>20</v>
      </c>
      <c r="B18" s="139" t="s">
        <v>12</v>
      </c>
      <c r="C18" s="139"/>
      <c r="D18" s="44"/>
      <c r="E18" s="45"/>
      <c r="F18" s="46"/>
      <c r="G18" s="70">
        <f t="shared" si="0"/>
        <v>0</v>
      </c>
      <c r="H18" s="70">
        <f t="shared" si="1"/>
        <v>0</v>
      </c>
      <c r="I18" s="47"/>
      <c r="J18" s="42"/>
    </row>
    <row r="19" spans="1:10" x14ac:dyDescent="0.2">
      <c r="A19" s="43" t="s">
        <v>21</v>
      </c>
      <c r="B19" s="139" t="s">
        <v>12</v>
      </c>
      <c r="C19" s="139"/>
      <c r="D19" s="44"/>
      <c r="E19" s="45"/>
      <c r="F19" s="46"/>
      <c r="G19" s="70">
        <f t="shared" si="0"/>
        <v>0</v>
      </c>
      <c r="H19" s="70">
        <f t="shared" si="1"/>
        <v>0</v>
      </c>
      <c r="I19" s="47"/>
      <c r="J19" s="42"/>
    </row>
    <row r="20" spans="1:10" x14ac:dyDescent="0.2">
      <c r="A20" s="43" t="s">
        <v>22</v>
      </c>
      <c r="B20" s="139" t="s">
        <v>12</v>
      </c>
      <c r="C20" s="139"/>
      <c r="D20" s="44"/>
      <c r="E20" s="45"/>
      <c r="F20" s="46"/>
      <c r="G20" s="70">
        <f t="shared" si="0"/>
        <v>0</v>
      </c>
      <c r="H20" s="70">
        <f t="shared" si="1"/>
        <v>0</v>
      </c>
      <c r="I20" s="47"/>
      <c r="J20" s="42"/>
    </row>
    <row r="21" spans="1:10" x14ac:dyDescent="0.2">
      <c r="A21" s="40">
        <v>5</v>
      </c>
      <c r="B21" s="143" t="s">
        <v>6</v>
      </c>
      <c r="C21" s="143"/>
      <c r="D21" s="143"/>
      <c r="E21" s="143"/>
      <c r="F21" s="143"/>
      <c r="G21" s="69">
        <f>G22+G33+G44+G60+G76+G127+G198+G204</f>
        <v>0</v>
      </c>
      <c r="H21" s="69">
        <f>H22+H33+H44+H60+H76+H127+H198+H204</f>
        <v>0</v>
      </c>
      <c r="I21" s="41"/>
      <c r="J21" s="42"/>
    </row>
    <row r="22" spans="1:10" x14ac:dyDescent="0.2">
      <c r="A22" s="48" t="s">
        <v>7</v>
      </c>
      <c r="B22" s="144" t="s">
        <v>115</v>
      </c>
      <c r="C22" s="145"/>
      <c r="D22" s="145"/>
      <c r="E22" s="145"/>
      <c r="F22" s="146"/>
      <c r="G22" s="71">
        <f>SUM(G23:G32)</f>
        <v>0</v>
      </c>
      <c r="H22" s="71">
        <f>SUM(H23:H32)</f>
        <v>0</v>
      </c>
      <c r="I22" s="49"/>
      <c r="J22" s="50"/>
    </row>
    <row r="23" spans="1:10" x14ac:dyDescent="0.2">
      <c r="A23" s="43" t="s">
        <v>23</v>
      </c>
      <c r="B23" s="139" t="s">
        <v>54</v>
      </c>
      <c r="C23" s="139"/>
      <c r="D23" s="44"/>
      <c r="E23" s="45"/>
      <c r="F23" s="46"/>
      <c r="G23" s="70">
        <f t="shared" ref="G23:G32" si="2">ROUND(E23*F23,2)</f>
        <v>0</v>
      </c>
      <c r="H23" s="70">
        <f t="shared" si="1"/>
        <v>0</v>
      </c>
      <c r="I23" s="47"/>
      <c r="J23" s="42"/>
    </row>
    <row r="24" spans="1:10" x14ac:dyDescent="0.2">
      <c r="A24" s="43" t="s">
        <v>24</v>
      </c>
      <c r="B24" s="139" t="s">
        <v>54</v>
      </c>
      <c r="C24" s="139"/>
      <c r="D24" s="44"/>
      <c r="E24" s="45"/>
      <c r="F24" s="46"/>
      <c r="G24" s="70">
        <f t="shared" si="2"/>
        <v>0</v>
      </c>
      <c r="H24" s="70">
        <f t="shared" si="1"/>
        <v>0</v>
      </c>
      <c r="I24" s="47"/>
      <c r="J24" s="42"/>
    </row>
    <row r="25" spans="1:10" x14ac:dyDescent="0.2">
      <c r="A25" s="43" t="s">
        <v>25</v>
      </c>
      <c r="B25" s="139" t="s">
        <v>54</v>
      </c>
      <c r="C25" s="139"/>
      <c r="D25" s="44"/>
      <c r="E25" s="45"/>
      <c r="F25" s="46"/>
      <c r="G25" s="70">
        <f t="shared" si="2"/>
        <v>0</v>
      </c>
      <c r="H25" s="70">
        <f t="shared" si="1"/>
        <v>0</v>
      </c>
      <c r="I25" s="47"/>
      <c r="J25" s="42"/>
    </row>
    <row r="26" spans="1:10" x14ac:dyDescent="0.2">
      <c r="A26" s="43" t="s">
        <v>26</v>
      </c>
      <c r="B26" s="139" t="s">
        <v>54</v>
      </c>
      <c r="C26" s="139"/>
      <c r="D26" s="44"/>
      <c r="E26" s="45"/>
      <c r="F26" s="46"/>
      <c r="G26" s="70">
        <f t="shared" si="2"/>
        <v>0</v>
      </c>
      <c r="H26" s="70">
        <f t="shared" si="1"/>
        <v>0</v>
      </c>
      <c r="I26" s="47"/>
      <c r="J26" s="42"/>
    </row>
    <row r="27" spans="1:10" x14ac:dyDescent="0.2">
      <c r="A27" s="43" t="s">
        <v>27</v>
      </c>
      <c r="B27" s="139" t="s">
        <v>54</v>
      </c>
      <c r="C27" s="139"/>
      <c r="D27" s="44"/>
      <c r="E27" s="45"/>
      <c r="F27" s="46"/>
      <c r="G27" s="70">
        <f t="shared" si="2"/>
        <v>0</v>
      </c>
      <c r="H27" s="70">
        <f t="shared" si="1"/>
        <v>0</v>
      </c>
      <c r="I27" s="47"/>
      <c r="J27" s="42"/>
    </row>
    <row r="28" spans="1:10" x14ac:dyDescent="0.2">
      <c r="A28" s="43" t="s">
        <v>28</v>
      </c>
      <c r="B28" s="139" t="s">
        <v>54</v>
      </c>
      <c r="C28" s="139"/>
      <c r="D28" s="44"/>
      <c r="E28" s="45"/>
      <c r="F28" s="46"/>
      <c r="G28" s="70">
        <f t="shared" si="2"/>
        <v>0</v>
      </c>
      <c r="H28" s="70">
        <f t="shared" si="1"/>
        <v>0</v>
      </c>
      <c r="I28" s="47"/>
      <c r="J28" s="42"/>
    </row>
    <row r="29" spans="1:10" x14ac:dyDescent="0.2">
      <c r="A29" s="43" t="s">
        <v>29</v>
      </c>
      <c r="B29" s="139" t="s">
        <v>54</v>
      </c>
      <c r="C29" s="139"/>
      <c r="D29" s="44"/>
      <c r="E29" s="45"/>
      <c r="F29" s="46"/>
      <c r="G29" s="70">
        <f t="shared" si="2"/>
        <v>0</v>
      </c>
      <c r="H29" s="70">
        <f t="shared" si="1"/>
        <v>0</v>
      </c>
      <c r="I29" s="47"/>
      <c r="J29" s="42"/>
    </row>
    <row r="30" spans="1:10" x14ac:dyDescent="0.2">
      <c r="A30" s="43" t="s">
        <v>30</v>
      </c>
      <c r="B30" s="139" t="s">
        <v>54</v>
      </c>
      <c r="C30" s="139"/>
      <c r="D30" s="44"/>
      <c r="E30" s="45"/>
      <c r="F30" s="46"/>
      <c r="G30" s="70">
        <f t="shared" si="2"/>
        <v>0</v>
      </c>
      <c r="H30" s="70">
        <f t="shared" si="1"/>
        <v>0</v>
      </c>
      <c r="I30" s="47"/>
      <c r="J30" s="42"/>
    </row>
    <row r="31" spans="1:10" x14ac:dyDescent="0.2">
      <c r="A31" s="43" t="s">
        <v>31</v>
      </c>
      <c r="B31" s="139" t="s">
        <v>54</v>
      </c>
      <c r="C31" s="139"/>
      <c r="D31" s="44"/>
      <c r="E31" s="45"/>
      <c r="F31" s="46"/>
      <c r="G31" s="70">
        <f t="shared" si="2"/>
        <v>0</v>
      </c>
      <c r="H31" s="70">
        <f t="shared" si="1"/>
        <v>0</v>
      </c>
      <c r="I31" s="47"/>
      <c r="J31" s="42"/>
    </row>
    <row r="32" spans="1:10" x14ac:dyDescent="0.2">
      <c r="A32" s="43" t="s">
        <v>32</v>
      </c>
      <c r="B32" s="139" t="s">
        <v>54</v>
      </c>
      <c r="C32" s="139"/>
      <c r="D32" s="44"/>
      <c r="E32" s="45"/>
      <c r="F32" s="46"/>
      <c r="G32" s="70">
        <f t="shared" si="2"/>
        <v>0</v>
      </c>
      <c r="H32" s="70">
        <f t="shared" si="1"/>
        <v>0</v>
      </c>
      <c r="I32" s="47"/>
      <c r="J32" s="42"/>
    </row>
    <row r="33" spans="1:10" x14ac:dyDescent="0.2">
      <c r="A33" s="48" t="s">
        <v>8</v>
      </c>
      <c r="B33" s="144" t="s">
        <v>74</v>
      </c>
      <c r="C33" s="145"/>
      <c r="D33" s="145"/>
      <c r="E33" s="145"/>
      <c r="F33" s="146"/>
      <c r="G33" s="71">
        <f>SUM(G34:G43)</f>
        <v>0</v>
      </c>
      <c r="H33" s="71">
        <f>SUM(H34:H43)</f>
        <v>0</v>
      </c>
      <c r="I33" s="49"/>
      <c r="J33" s="50"/>
    </row>
    <row r="34" spans="1:10" x14ac:dyDescent="0.2">
      <c r="A34" s="43" t="s">
        <v>33</v>
      </c>
      <c r="B34" s="139" t="s">
        <v>54</v>
      </c>
      <c r="C34" s="139"/>
      <c r="D34" s="44"/>
      <c r="E34" s="45"/>
      <c r="F34" s="46"/>
      <c r="G34" s="70">
        <f t="shared" ref="G34:G43" si="3">ROUND(E34*F34,2)</f>
        <v>0</v>
      </c>
      <c r="H34" s="70">
        <f t="shared" si="1"/>
        <v>0</v>
      </c>
      <c r="I34" s="47"/>
      <c r="J34" s="42"/>
    </row>
    <row r="35" spans="1:10" x14ac:dyDescent="0.2">
      <c r="A35" s="43" t="s">
        <v>34</v>
      </c>
      <c r="B35" s="139" t="s">
        <v>54</v>
      </c>
      <c r="C35" s="139"/>
      <c r="D35" s="44"/>
      <c r="E35" s="45"/>
      <c r="F35" s="46"/>
      <c r="G35" s="70">
        <f t="shared" si="3"/>
        <v>0</v>
      </c>
      <c r="H35" s="70">
        <f t="shared" si="1"/>
        <v>0</v>
      </c>
      <c r="I35" s="47"/>
      <c r="J35" s="42"/>
    </row>
    <row r="36" spans="1:10" x14ac:dyDescent="0.2">
      <c r="A36" s="43" t="s">
        <v>35</v>
      </c>
      <c r="B36" s="139" t="s">
        <v>54</v>
      </c>
      <c r="C36" s="139"/>
      <c r="D36" s="44"/>
      <c r="E36" s="45"/>
      <c r="F36" s="46"/>
      <c r="G36" s="70">
        <f t="shared" si="3"/>
        <v>0</v>
      </c>
      <c r="H36" s="70">
        <f t="shared" si="1"/>
        <v>0</v>
      </c>
      <c r="I36" s="47"/>
      <c r="J36" s="42"/>
    </row>
    <row r="37" spans="1:10" x14ac:dyDescent="0.2">
      <c r="A37" s="43" t="s">
        <v>36</v>
      </c>
      <c r="B37" s="139" t="s">
        <v>54</v>
      </c>
      <c r="C37" s="139"/>
      <c r="D37" s="44"/>
      <c r="E37" s="45"/>
      <c r="F37" s="46"/>
      <c r="G37" s="70">
        <f t="shared" si="3"/>
        <v>0</v>
      </c>
      <c r="H37" s="70">
        <f t="shared" si="1"/>
        <v>0</v>
      </c>
      <c r="I37" s="47"/>
      <c r="J37" s="42"/>
    </row>
    <row r="38" spans="1:10" x14ac:dyDescent="0.2">
      <c r="A38" s="43" t="s">
        <v>37</v>
      </c>
      <c r="B38" s="139" t="s">
        <v>54</v>
      </c>
      <c r="C38" s="139"/>
      <c r="D38" s="44"/>
      <c r="E38" s="45"/>
      <c r="F38" s="46"/>
      <c r="G38" s="70">
        <f t="shared" si="3"/>
        <v>0</v>
      </c>
      <c r="H38" s="70">
        <f t="shared" si="1"/>
        <v>0</v>
      </c>
      <c r="I38" s="47"/>
      <c r="J38" s="42"/>
    </row>
    <row r="39" spans="1:10" x14ac:dyDescent="0.2">
      <c r="A39" s="43" t="s">
        <v>38</v>
      </c>
      <c r="B39" s="139" t="s">
        <v>54</v>
      </c>
      <c r="C39" s="139"/>
      <c r="D39" s="44"/>
      <c r="E39" s="45"/>
      <c r="F39" s="46"/>
      <c r="G39" s="70">
        <f t="shared" si="3"/>
        <v>0</v>
      </c>
      <c r="H39" s="70">
        <f t="shared" si="1"/>
        <v>0</v>
      </c>
      <c r="I39" s="47"/>
      <c r="J39" s="42"/>
    </row>
    <row r="40" spans="1:10" x14ac:dyDescent="0.2">
      <c r="A40" s="43" t="s">
        <v>39</v>
      </c>
      <c r="B40" s="139" t="s">
        <v>54</v>
      </c>
      <c r="C40" s="139"/>
      <c r="D40" s="44"/>
      <c r="E40" s="45"/>
      <c r="F40" s="46"/>
      <c r="G40" s="70">
        <f t="shared" si="3"/>
        <v>0</v>
      </c>
      <c r="H40" s="70">
        <f t="shared" si="1"/>
        <v>0</v>
      </c>
      <c r="I40" s="47"/>
      <c r="J40" s="42"/>
    </row>
    <row r="41" spans="1:10" x14ac:dyDescent="0.2">
      <c r="A41" s="43" t="s">
        <v>40</v>
      </c>
      <c r="B41" s="139" t="s">
        <v>54</v>
      </c>
      <c r="C41" s="139"/>
      <c r="D41" s="44"/>
      <c r="E41" s="45"/>
      <c r="F41" s="46"/>
      <c r="G41" s="70">
        <f t="shared" si="3"/>
        <v>0</v>
      </c>
      <c r="H41" s="70">
        <f t="shared" si="1"/>
        <v>0</v>
      </c>
      <c r="I41" s="47"/>
      <c r="J41" s="42"/>
    </row>
    <row r="42" spans="1:10" x14ac:dyDescent="0.2">
      <c r="A42" s="43" t="s">
        <v>41</v>
      </c>
      <c r="B42" s="139" t="s">
        <v>54</v>
      </c>
      <c r="C42" s="139"/>
      <c r="D42" s="44"/>
      <c r="E42" s="45"/>
      <c r="F42" s="46"/>
      <c r="G42" s="70">
        <f t="shared" si="3"/>
        <v>0</v>
      </c>
      <c r="H42" s="70">
        <f t="shared" si="1"/>
        <v>0</v>
      </c>
      <c r="I42" s="47"/>
      <c r="J42" s="42"/>
    </row>
    <row r="43" spans="1:10" x14ac:dyDescent="0.2">
      <c r="A43" s="43" t="s">
        <v>42</v>
      </c>
      <c r="B43" s="139" t="s">
        <v>54</v>
      </c>
      <c r="C43" s="139"/>
      <c r="D43" s="44"/>
      <c r="E43" s="45"/>
      <c r="F43" s="46"/>
      <c r="G43" s="70">
        <f t="shared" si="3"/>
        <v>0</v>
      </c>
      <c r="H43" s="70">
        <f t="shared" si="1"/>
        <v>0</v>
      </c>
      <c r="I43" s="47"/>
      <c r="J43" s="42"/>
    </row>
    <row r="44" spans="1:10" ht="25.5" customHeight="1" x14ac:dyDescent="0.2">
      <c r="A44" s="48" t="s">
        <v>9</v>
      </c>
      <c r="B44" s="144" t="s">
        <v>171</v>
      </c>
      <c r="C44" s="145"/>
      <c r="D44" s="145"/>
      <c r="E44" s="145"/>
      <c r="F44" s="146"/>
      <c r="G44" s="71">
        <f>SUM(G45:G61)</f>
        <v>0</v>
      </c>
      <c r="H44" s="71">
        <f>SUM(H45:H61)</f>
        <v>0</v>
      </c>
      <c r="I44" s="49"/>
      <c r="J44" s="50"/>
    </row>
    <row r="45" spans="1:10" x14ac:dyDescent="0.2">
      <c r="A45" s="43" t="s">
        <v>44</v>
      </c>
      <c r="B45" s="139" t="s">
        <v>12</v>
      </c>
      <c r="C45" s="139"/>
      <c r="D45" s="44"/>
      <c r="E45" s="45"/>
      <c r="F45" s="46"/>
      <c r="G45" s="70">
        <f t="shared" ref="G45:G59" si="4">ROUND(E45*F45,2)</f>
        <v>0</v>
      </c>
      <c r="H45" s="70">
        <f t="shared" ref="H45:H59" si="5">ROUND(G45*$D$7,2)</f>
        <v>0</v>
      </c>
      <c r="I45" s="47"/>
      <c r="J45" s="42"/>
    </row>
    <row r="46" spans="1:10" x14ac:dyDescent="0.2">
      <c r="A46" s="43" t="s">
        <v>45</v>
      </c>
      <c r="B46" s="139" t="s">
        <v>12</v>
      </c>
      <c r="C46" s="139"/>
      <c r="D46" s="44"/>
      <c r="E46" s="45"/>
      <c r="F46" s="46"/>
      <c r="G46" s="70">
        <f t="shared" si="4"/>
        <v>0</v>
      </c>
      <c r="H46" s="70">
        <f t="shared" si="5"/>
        <v>0</v>
      </c>
      <c r="I46" s="47"/>
      <c r="J46" s="42"/>
    </row>
    <row r="47" spans="1:10" x14ac:dyDescent="0.2">
      <c r="A47" s="43" t="s">
        <v>46</v>
      </c>
      <c r="B47" s="139" t="s">
        <v>12</v>
      </c>
      <c r="C47" s="139"/>
      <c r="D47" s="44"/>
      <c r="E47" s="45"/>
      <c r="F47" s="46"/>
      <c r="G47" s="70">
        <f t="shared" si="4"/>
        <v>0</v>
      </c>
      <c r="H47" s="70">
        <f t="shared" si="5"/>
        <v>0</v>
      </c>
      <c r="I47" s="47"/>
      <c r="J47" s="42"/>
    </row>
    <row r="48" spans="1:10" x14ac:dyDescent="0.2">
      <c r="A48" s="43" t="s">
        <v>47</v>
      </c>
      <c r="B48" s="139" t="s">
        <v>12</v>
      </c>
      <c r="C48" s="139"/>
      <c r="D48" s="44"/>
      <c r="E48" s="45"/>
      <c r="F48" s="46"/>
      <c r="G48" s="70">
        <f t="shared" si="4"/>
        <v>0</v>
      </c>
      <c r="H48" s="70">
        <f t="shared" si="5"/>
        <v>0</v>
      </c>
      <c r="I48" s="47"/>
      <c r="J48" s="42"/>
    </row>
    <row r="49" spans="1:19" x14ac:dyDescent="0.2">
      <c r="A49" s="43" t="s">
        <v>48</v>
      </c>
      <c r="B49" s="139" t="s">
        <v>12</v>
      </c>
      <c r="C49" s="139"/>
      <c r="D49" s="44"/>
      <c r="E49" s="45"/>
      <c r="F49" s="46"/>
      <c r="G49" s="70">
        <f t="shared" si="4"/>
        <v>0</v>
      </c>
      <c r="H49" s="70">
        <f t="shared" si="5"/>
        <v>0</v>
      </c>
      <c r="I49" s="47"/>
      <c r="J49" s="42"/>
    </row>
    <row r="50" spans="1:19" x14ac:dyDescent="0.2">
      <c r="A50" s="43" t="s">
        <v>49</v>
      </c>
      <c r="B50" s="139" t="s">
        <v>12</v>
      </c>
      <c r="C50" s="139"/>
      <c r="D50" s="44"/>
      <c r="E50" s="45"/>
      <c r="F50" s="46"/>
      <c r="G50" s="70">
        <f t="shared" si="4"/>
        <v>0</v>
      </c>
      <c r="H50" s="70">
        <f t="shared" si="5"/>
        <v>0</v>
      </c>
      <c r="I50" s="47"/>
      <c r="J50" s="42"/>
    </row>
    <row r="51" spans="1:19" x14ac:dyDescent="0.2">
      <c r="A51" s="43" t="s">
        <v>50</v>
      </c>
      <c r="B51" s="139" t="s">
        <v>12</v>
      </c>
      <c r="C51" s="139"/>
      <c r="D51" s="44"/>
      <c r="E51" s="45"/>
      <c r="F51" s="46"/>
      <c r="G51" s="70">
        <f t="shared" si="4"/>
        <v>0</v>
      </c>
      <c r="H51" s="70">
        <f t="shared" si="5"/>
        <v>0</v>
      </c>
      <c r="I51" s="47"/>
      <c r="J51" s="42"/>
    </row>
    <row r="52" spans="1:19" x14ac:dyDescent="0.2">
      <c r="A52" s="43" t="s">
        <v>51</v>
      </c>
      <c r="B52" s="139" t="s">
        <v>12</v>
      </c>
      <c r="C52" s="139"/>
      <c r="D52" s="44"/>
      <c r="E52" s="45"/>
      <c r="F52" s="46"/>
      <c r="G52" s="70">
        <f t="shared" si="4"/>
        <v>0</v>
      </c>
      <c r="H52" s="70">
        <f t="shared" si="5"/>
        <v>0</v>
      </c>
      <c r="I52" s="47"/>
      <c r="J52" s="42"/>
    </row>
    <row r="53" spans="1:19" x14ac:dyDescent="0.2">
      <c r="A53" s="43" t="s">
        <v>52</v>
      </c>
      <c r="B53" s="139" t="s">
        <v>12</v>
      </c>
      <c r="C53" s="139"/>
      <c r="D53" s="44"/>
      <c r="E53" s="45"/>
      <c r="F53" s="46"/>
      <c r="G53" s="70">
        <f t="shared" si="4"/>
        <v>0</v>
      </c>
      <c r="H53" s="70">
        <f t="shared" si="5"/>
        <v>0</v>
      </c>
      <c r="I53" s="47"/>
      <c r="J53" s="42"/>
    </row>
    <row r="54" spans="1:19" x14ac:dyDescent="0.2">
      <c r="A54" s="43" t="s">
        <v>53</v>
      </c>
      <c r="B54" s="139" t="s">
        <v>12</v>
      </c>
      <c r="C54" s="139"/>
      <c r="D54" s="44"/>
      <c r="E54" s="45"/>
      <c r="F54" s="46"/>
      <c r="G54" s="70">
        <f t="shared" si="4"/>
        <v>0</v>
      </c>
      <c r="H54" s="70">
        <f t="shared" si="5"/>
        <v>0</v>
      </c>
      <c r="I54" s="47"/>
      <c r="J54" s="42"/>
    </row>
    <row r="55" spans="1:19" x14ac:dyDescent="0.2">
      <c r="A55" s="43" t="s">
        <v>94</v>
      </c>
      <c r="B55" s="139" t="s">
        <v>12</v>
      </c>
      <c r="C55" s="139"/>
      <c r="D55" s="44"/>
      <c r="E55" s="45"/>
      <c r="F55" s="46"/>
      <c r="G55" s="70">
        <f t="shared" si="4"/>
        <v>0</v>
      </c>
      <c r="H55" s="70">
        <f t="shared" si="5"/>
        <v>0</v>
      </c>
      <c r="I55" s="47"/>
      <c r="J55" s="42"/>
    </row>
    <row r="56" spans="1:19" x14ac:dyDescent="0.2">
      <c r="A56" s="43" t="s">
        <v>95</v>
      </c>
      <c r="B56" s="139" t="s">
        <v>12</v>
      </c>
      <c r="C56" s="139"/>
      <c r="D56" s="44"/>
      <c r="E56" s="45"/>
      <c r="F56" s="46"/>
      <c r="G56" s="70">
        <f t="shared" si="4"/>
        <v>0</v>
      </c>
      <c r="H56" s="70">
        <f t="shared" si="5"/>
        <v>0</v>
      </c>
      <c r="I56" s="47"/>
      <c r="J56" s="42"/>
    </row>
    <row r="57" spans="1:19" x14ac:dyDescent="0.2">
      <c r="A57" s="43" t="s">
        <v>96</v>
      </c>
      <c r="B57" s="139" t="s">
        <v>12</v>
      </c>
      <c r="C57" s="139"/>
      <c r="D57" s="44"/>
      <c r="E57" s="45"/>
      <c r="F57" s="46"/>
      <c r="G57" s="70">
        <f t="shared" si="4"/>
        <v>0</v>
      </c>
      <c r="H57" s="70">
        <f t="shared" si="5"/>
        <v>0</v>
      </c>
      <c r="I57" s="47"/>
      <c r="J57" s="42"/>
    </row>
    <row r="58" spans="1:19" x14ac:dyDescent="0.2">
      <c r="A58" s="43" t="s">
        <v>97</v>
      </c>
      <c r="B58" s="139" t="s">
        <v>12</v>
      </c>
      <c r="C58" s="139"/>
      <c r="D58" s="44"/>
      <c r="E58" s="45"/>
      <c r="F58" s="46"/>
      <c r="G58" s="70">
        <f t="shared" si="4"/>
        <v>0</v>
      </c>
      <c r="H58" s="70">
        <f t="shared" si="5"/>
        <v>0</v>
      </c>
      <c r="I58" s="47"/>
      <c r="J58" s="42"/>
    </row>
    <row r="59" spans="1:19" x14ac:dyDescent="0.2">
      <c r="A59" s="43" t="s">
        <v>98</v>
      </c>
      <c r="B59" s="139" t="s">
        <v>12</v>
      </c>
      <c r="C59" s="139"/>
      <c r="D59" s="44"/>
      <c r="E59" s="45"/>
      <c r="F59" s="46"/>
      <c r="G59" s="70">
        <f t="shared" si="4"/>
        <v>0</v>
      </c>
      <c r="H59" s="70">
        <f t="shared" si="5"/>
        <v>0</v>
      </c>
      <c r="I59" s="47"/>
      <c r="J59" s="42"/>
    </row>
    <row r="60" spans="1:19" ht="51.75" customHeight="1" x14ac:dyDescent="0.2">
      <c r="A60" s="48" t="s">
        <v>10</v>
      </c>
      <c r="B60" s="144" t="s">
        <v>116</v>
      </c>
      <c r="C60" s="145"/>
      <c r="D60" s="145"/>
      <c r="E60" s="145"/>
      <c r="F60" s="146"/>
      <c r="G60" s="71">
        <f>SUM(G61:G75)</f>
        <v>0</v>
      </c>
      <c r="H60" s="71">
        <f>SUM(H61:H75)</f>
        <v>0</v>
      </c>
      <c r="I60" s="49"/>
      <c r="J60" s="42"/>
      <c r="K60" s="51" t="s">
        <v>118</v>
      </c>
      <c r="L60" s="51" t="s">
        <v>119</v>
      </c>
      <c r="M60" s="51" t="s">
        <v>120</v>
      </c>
      <c r="N60" s="51" t="s">
        <v>121</v>
      </c>
      <c r="O60" s="51" t="s">
        <v>122</v>
      </c>
      <c r="P60" s="51" t="s">
        <v>123</v>
      </c>
      <c r="Q60" s="51" t="s">
        <v>124</v>
      </c>
      <c r="R60" s="51" t="s">
        <v>125</v>
      </c>
    </row>
    <row r="61" spans="1:19" x14ac:dyDescent="0.2">
      <c r="A61" s="43" t="s">
        <v>55</v>
      </c>
      <c r="B61" s="139" t="s">
        <v>117</v>
      </c>
      <c r="C61" s="139"/>
      <c r="D61" s="44"/>
      <c r="E61" s="74">
        <v>1</v>
      </c>
      <c r="F61" s="70">
        <f>R61</f>
        <v>0</v>
      </c>
      <c r="G61" s="70">
        <f t="shared" ref="G61:G75" si="6">ROUND(E61*F61,2)</f>
        <v>0</v>
      </c>
      <c r="H61" s="70">
        <f t="shared" si="1"/>
        <v>0</v>
      </c>
      <c r="I61" s="47"/>
      <c r="J61" s="42"/>
      <c r="K61" s="52"/>
      <c r="L61" s="53"/>
      <c r="M61" s="53"/>
      <c r="N61" s="53"/>
      <c r="O61" s="73" t="str">
        <f>IFERROR(ROUND((L61-N61)/M61,2),"0")</f>
        <v>0</v>
      </c>
      <c r="P61" s="53"/>
      <c r="Q61" s="55"/>
      <c r="R61" s="73">
        <f>O61*P61*Q61</f>
        <v>0</v>
      </c>
      <c r="S61" s="56" t="str">
        <f ca="1">IF(K61=0," ",IF(K61+(M61*30.5)&lt;TODAY(),"DĖMESIO! Patikrinkite, ar nurodytas turtas dar nėra nudėvėtas, amortizuotas"," "))</f>
        <v xml:space="preserve"> </v>
      </c>
    </row>
    <row r="62" spans="1:19" x14ac:dyDescent="0.2">
      <c r="A62" s="43" t="s">
        <v>56</v>
      </c>
      <c r="B62" s="139" t="s">
        <v>117</v>
      </c>
      <c r="C62" s="139"/>
      <c r="D62" s="44"/>
      <c r="E62" s="74">
        <v>1</v>
      </c>
      <c r="F62" s="70">
        <f t="shared" ref="F62:F75" si="7">R62</f>
        <v>0</v>
      </c>
      <c r="G62" s="70">
        <f t="shared" si="6"/>
        <v>0</v>
      </c>
      <c r="H62" s="70">
        <f t="shared" si="1"/>
        <v>0</v>
      </c>
      <c r="I62" s="47"/>
      <c r="J62" s="42"/>
      <c r="K62" s="52"/>
      <c r="L62" s="53"/>
      <c r="M62" s="53"/>
      <c r="N62" s="53"/>
      <c r="O62" s="73" t="str">
        <f t="shared" ref="O62:O75" si="8">IFERROR(ROUND((L62-N62)/M62,2),"0")</f>
        <v>0</v>
      </c>
      <c r="P62" s="53"/>
      <c r="Q62" s="55"/>
      <c r="R62" s="73">
        <f t="shared" ref="R62:R75" si="9">O62*P62*Q62</f>
        <v>0</v>
      </c>
      <c r="S62" s="56" t="str">
        <f t="shared" ref="S62:S75" ca="1" si="10">IF(K62=0," ",IF(K62+(M62*30.5)&lt;TODAY(),"DĖMESIO! Patikrinkite, ar nurodytas turtas dar nėra nudėvėtas, amortizuotas"," "))</f>
        <v xml:space="preserve"> </v>
      </c>
    </row>
    <row r="63" spans="1:19" x14ac:dyDescent="0.2">
      <c r="A63" s="43" t="s">
        <v>57</v>
      </c>
      <c r="B63" s="139" t="s">
        <v>117</v>
      </c>
      <c r="C63" s="139"/>
      <c r="D63" s="44"/>
      <c r="E63" s="74">
        <v>1</v>
      </c>
      <c r="F63" s="70">
        <f t="shared" si="7"/>
        <v>0</v>
      </c>
      <c r="G63" s="70">
        <f t="shared" si="6"/>
        <v>0</v>
      </c>
      <c r="H63" s="70">
        <f t="shared" si="1"/>
        <v>0</v>
      </c>
      <c r="I63" s="47"/>
      <c r="J63" s="42"/>
      <c r="K63" s="52"/>
      <c r="L63" s="53"/>
      <c r="M63" s="53"/>
      <c r="N63" s="53"/>
      <c r="O63" s="73" t="str">
        <f t="shared" si="8"/>
        <v>0</v>
      </c>
      <c r="P63" s="53"/>
      <c r="Q63" s="55"/>
      <c r="R63" s="73">
        <f t="shared" si="9"/>
        <v>0</v>
      </c>
      <c r="S63" s="56" t="str">
        <f t="shared" ca="1" si="10"/>
        <v xml:space="preserve"> </v>
      </c>
    </row>
    <row r="64" spans="1:19" x14ac:dyDescent="0.2">
      <c r="A64" s="43" t="s">
        <v>58</v>
      </c>
      <c r="B64" s="139" t="s">
        <v>117</v>
      </c>
      <c r="C64" s="139"/>
      <c r="D64" s="44"/>
      <c r="E64" s="74">
        <v>1</v>
      </c>
      <c r="F64" s="70">
        <f t="shared" si="7"/>
        <v>0</v>
      </c>
      <c r="G64" s="70">
        <f t="shared" si="6"/>
        <v>0</v>
      </c>
      <c r="H64" s="70">
        <f t="shared" si="1"/>
        <v>0</v>
      </c>
      <c r="I64" s="47"/>
      <c r="J64" s="42"/>
      <c r="K64" s="52"/>
      <c r="L64" s="53"/>
      <c r="M64" s="53"/>
      <c r="N64" s="53"/>
      <c r="O64" s="73" t="str">
        <f t="shared" si="8"/>
        <v>0</v>
      </c>
      <c r="P64" s="53"/>
      <c r="Q64" s="55"/>
      <c r="R64" s="73">
        <f t="shared" si="9"/>
        <v>0</v>
      </c>
      <c r="S64" s="56" t="str">
        <f t="shared" ca="1" si="10"/>
        <v xml:space="preserve"> </v>
      </c>
    </row>
    <row r="65" spans="1:19" x14ac:dyDescent="0.2">
      <c r="A65" s="43" t="s">
        <v>59</v>
      </c>
      <c r="B65" s="139" t="s">
        <v>117</v>
      </c>
      <c r="C65" s="139"/>
      <c r="D65" s="44"/>
      <c r="E65" s="74">
        <v>1</v>
      </c>
      <c r="F65" s="70">
        <f t="shared" si="7"/>
        <v>0</v>
      </c>
      <c r="G65" s="70">
        <f t="shared" si="6"/>
        <v>0</v>
      </c>
      <c r="H65" s="70">
        <f t="shared" si="1"/>
        <v>0</v>
      </c>
      <c r="I65" s="47"/>
      <c r="J65" s="42"/>
      <c r="K65" s="52"/>
      <c r="L65" s="53"/>
      <c r="M65" s="53"/>
      <c r="N65" s="53"/>
      <c r="O65" s="73" t="str">
        <f t="shared" si="8"/>
        <v>0</v>
      </c>
      <c r="P65" s="53"/>
      <c r="Q65" s="55"/>
      <c r="R65" s="73">
        <f t="shared" si="9"/>
        <v>0</v>
      </c>
      <c r="S65" s="56" t="str">
        <f t="shared" ca="1" si="10"/>
        <v xml:space="preserve"> </v>
      </c>
    </row>
    <row r="66" spans="1:19" x14ac:dyDescent="0.2">
      <c r="A66" s="43" t="s">
        <v>60</v>
      </c>
      <c r="B66" s="139" t="s">
        <v>117</v>
      </c>
      <c r="C66" s="139"/>
      <c r="D66" s="44"/>
      <c r="E66" s="74">
        <v>1</v>
      </c>
      <c r="F66" s="70">
        <f t="shared" si="7"/>
        <v>0</v>
      </c>
      <c r="G66" s="70">
        <f t="shared" si="6"/>
        <v>0</v>
      </c>
      <c r="H66" s="70">
        <f t="shared" si="1"/>
        <v>0</v>
      </c>
      <c r="I66" s="47"/>
      <c r="J66" s="42"/>
      <c r="K66" s="52"/>
      <c r="L66" s="53"/>
      <c r="M66" s="53"/>
      <c r="N66" s="53"/>
      <c r="O66" s="73" t="str">
        <f t="shared" si="8"/>
        <v>0</v>
      </c>
      <c r="P66" s="53"/>
      <c r="Q66" s="55"/>
      <c r="R66" s="73">
        <f t="shared" si="9"/>
        <v>0</v>
      </c>
      <c r="S66" s="56" t="str">
        <f t="shared" ca="1" si="10"/>
        <v xml:space="preserve"> </v>
      </c>
    </row>
    <row r="67" spans="1:19" x14ac:dyDescent="0.2">
      <c r="A67" s="43" t="s">
        <v>61</v>
      </c>
      <c r="B67" s="139" t="s">
        <v>117</v>
      </c>
      <c r="C67" s="139"/>
      <c r="D67" s="44"/>
      <c r="E67" s="74">
        <v>1</v>
      </c>
      <c r="F67" s="70">
        <f t="shared" si="7"/>
        <v>0</v>
      </c>
      <c r="G67" s="70">
        <f t="shared" si="6"/>
        <v>0</v>
      </c>
      <c r="H67" s="70">
        <f t="shared" si="1"/>
        <v>0</v>
      </c>
      <c r="I67" s="47"/>
      <c r="J67" s="42"/>
      <c r="K67" s="52"/>
      <c r="L67" s="53"/>
      <c r="M67" s="53"/>
      <c r="N67" s="53"/>
      <c r="O67" s="73" t="str">
        <f t="shared" si="8"/>
        <v>0</v>
      </c>
      <c r="P67" s="53"/>
      <c r="Q67" s="55"/>
      <c r="R67" s="73">
        <f t="shared" si="9"/>
        <v>0</v>
      </c>
      <c r="S67" s="56" t="str">
        <f t="shared" ca="1" si="10"/>
        <v xml:space="preserve"> </v>
      </c>
    </row>
    <row r="68" spans="1:19" x14ac:dyDescent="0.2">
      <c r="A68" s="43" t="s">
        <v>62</v>
      </c>
      <c r="B68" s="139" t="s">
        <v>117</v>
      </c>
      <c r="C68" s="139"/>
      <c r="D68" s="44"/>
      <c r="E68" s="74">
        <v>1</v>
      </c>
      <c r="F68" s="70">
        <f t="shared" si="7"/>
        <v>0</v>
      </c>
      <c r="G68" s="70">
        <f t="shared" si="6"/>
        <v>0</v>
      </c>
      <c r="H68" s="70">
        <f t="shared" si="1"/>
        <v>0</v>
      </c>
      <c r="I68" s="47"/>
      <c r="J68" s="42"/>
      <c r="K68" s="52"/>
      <c r="L68" s="53"/>
      <c r="M68" s="53"/>
      <c r="N68" s="53"/>
      <c r="O68" s="73" t="str">
        <f t="shared" si="8"/>
        <v>0</v>
      </c>
      <c r="P68" s="53"/>
      <c r="Q68" s="55"/>
      <c r="R68" s="73">
        <f t="shared" si="9"/>
        <v>0</v>
      </c>
      <c r="S68" s="56" t="str">
        <f t="shared" ca="1" si="10"/>
        <v xml:space="preserve"> </v>
      </c>
    </row>
    <row r="69" spans="1:19" x14ac:dyDescent="0.2">
      <c r="A69" s="43" t="s">
        <v>63</v>
      </c>
      <c r="B69" s="139" t="s">
        <v>117</v>
      </c>
      <c r="C69" s="139"/>
      <c r="D69" s="44"/>
      <c r="E69" s="74">
        <v>1</v>
      </c>
      <c r="F69" s="70">
        <f t="shared" si="7"/>
        <v>0</v>
      </c>
      <c r="G69" s="70">
        <f t="shared" si="6"/>
        <v>0</v>
      </c>
      <c r="H69" s="70">
        <f t="shared" si="1"/>
        <v>0</v>
      </c>
      <c r="I69" s="47"/>
      <c r="J69" s="42"/>
      <c r="K69" s="52"/>
      <c r="L69" s="53"/>
      <c r="M69" s="53"/>
      <c r="N69" s="53"/>
      <c r="O69" s="73" t="str">
        <f t="shared" si="8"/>
        <v>0</v>
      </c>
      <c r="P69" s="53"/>
      <c r="Q69" s="55"/>
      <c r="R69" s="73">
        <f t="shared" si="9"/>
        <v>0</v>
      </c>
      <c r="S69" s="56" t="str">
        <f t="shared" ca="1" si="10"/>
        <v xml:space="preserve"> </v>
      </c>
    </row>
    <row r="70" spans="1:19" x14ac:dyDescent="0.2">
      <c r="A70" s="43" t="s">
        <v>64</v>
      </c>
      <c r="B70" s="139" t="s">
        <v>117</v>
      </c>
      <c r="C70" s="139"/>
      <c r="D70" s="44"/>
      <c r="E70" s="74">
        <v>1</v>
      </c>
      <c r="F70" s="70">
        <f t="shared" si="7"/>
        <v>0</v>
      </c>
      <c r="G70" s="70">
        <f t="shared" si="6"/>
        <v>0</v>
      </c>
      <c r="H70" s="70">
        <f t="shared" si="1"/>
        <v>0</v>
      </c>
      <c r="I70" s="47"/>
      <c r="J70" s="42"/>
      <c r="K70" s="52"/>
      <c r="L70" s="53"/>
      <c r="M70" s="53"/>
      <c r="N70" s="53"/>
      <c r="O70" s="73" t="str">
        <f t="shared" si="8"/>
        <v>0</v>
      </c>
      <c r="P70" s="53"/>
      <c r="Q70" s="55"/>
      <c r="R70" s="73">
        <f t="shared" si="9"/>
        <v>0</v>
      </c>
      <c r="S70" s="56" t="str">
        <f t="shared" ca="1" si="10"/>
        <v xml:space="preserve"> </v>
      </c>
    </row>
    <row r="71" spans="1:19" x14ac:dyDescent="0.2">
      <c r="A71" s="43" t="s">
        <v>133</v>
      </c>
      <c r="B71" s="139" t="s">
        <v>117</v>
      </c>
      <c r="C71" s="139"/>
      <c r="D71" s="44"/>
      <c r="E71" s="74">
        <v>1</v>
      </c>
      <c r="F71" s="70">
        <f t="shared" si="7"/>
        <v>0</v>
      </c>
      <c r="G71" s="70">
        <f t="shared" si="6"/>
        <v>0</v>
      </c>
      <c r="H71" s="70">
        <f t="shared" si="1"/>
        <v>0</v>
      </c>
      <c r="I71" s="47"/>
      <c r="J71" s="42"/>
      <c r="K71" s="52"/>
      <c r="L71" s="53"/>
      <c r="M71" s="53"/>
      <c r="N71" s="53"/>
      <c r="O71" s="73" t="str">
        <f t="shared" si="8"/>
        <v>0</v>
      </c>
      <c r="P71" s="53"/>
      <c r="Q71" s="55"/>
      <c r="R71" s="73">
        <f t="shared" si="9"/>
        <v>0</v>
      </c>
      <c r="S71" s="56" t="str">
        <f t="shared" ca="1" si="10"/>
        <v xml:space="preserve"> </v>
      </c>
    </row>
    <row r="72" spans="1:19" x14ac:dyDescent="0.2">
      <c r="A72" s="43" t="s">
        <v>134</v>
      </c>
      <c r="B72" s="139" t="s">
        <v>117</v>
      </c>
      <c r="C72" s="139"/>
      <c r="D72" s="44"/>
      <c r="E72" s="74">
        <v>1</v>
      </c>
      <c r="F72" s="70">
        <f t="shared" si="7"/>
        <v>0</v>
      </c>
      <c r="G72" s="70">
        <f t="shared" si="6"/>
        <v>0</v>
      </c>
      <c r="H72" s="70">
        <f t="shared" si="1"/>
        <v>0</v>
      </c>
      <c r="I72" s="47"/>
      <c r="J72" s="42"/>
      <c r="K72" s="52"/>
      <c r="L72" s="53"/>
      <c r="M72" s="53"/>
      <c r="N72" s="53"/>
      <c r="O72" s="73" t="str">
        <f t="shared" si="8"/>
        <v>0</v>
      </c>
      <c r="P72" s="53"/>
      <c r="Q72" s="55"/>
      <c r="R72" s="73">
        <f t="shared" si="9"/>
        <v>0</v>
      </c>
      <c r="S72" s="56" t="str">
        <f t="shared" ca="1" si="10"/>
        <v xml:space="preserve"> </v>
      </c>
    </row>
    <row r="73" spans="1:19" x14ac:dyDescent="0.2">
      <c r="A73" s="43" t="s">
        <v>135</v>
      </c>
      <c r="B73" s="139" t="s">
        <v>117</v>
      </c>
      <c r="C73" s="139"/>
      <c r="D73" s="44"/>
      <c r="E73" s="74">
        <v>1</v>
      </c>
      <c r="F73" s="70">
        <f t="shared" si="7"/>
        <v>0</v>
      </c>
      <c r="G73" s="70">
        <f t="shared" si="6"/>
        <v>0</v>
      </c>
      <c r="H73" s="70">
        <f t="shared" si="1"/>
        <v>0</v>
      </c>
      <c r="I73" s="47"/>
      <c r="J73" s="42"/>
      <c r="K73" s="52"/>
      <c r="L73" s="53"/>
      <c r="M73" s="53"/>
      <c r="N73" s="53"/>
      <c r="O73" s="73" t="str">
        <f t="shared" si="8"/>
        <v>0</v>
      </c>
      <c r="P73" s="53"/>
      <c r="Q73" s="55"/>
      <c r="R73" s="73">
        <f t="shared" si="9"/>
        <v>0</v>
      </c>
      <c r="S73" s="56" t="str">
        <f t="shared" ca="1" si="10"/>
        <v xml:space="preserve"> </v>
      </c>
    </row>
    <row r="74" spans="1:19" x14ac:dyDescent="0.2">
      <c r="A74" s="43" t="s">
        <v>136</v>
      </c>
      <c r="B74" s="139" t="s">
        <v>117</v>
      </c>
      <c r="C74" s="139"/>
      <c r="D74" s="44"/>
      <c r="E74" s="74">
        <v>1</v>
      </c>
      <c r="F74" s="70">
        <f t="shared" si="7"/>
        <v>0</v>
      </c>
      <c r="G74" s="70">
        <f t="shared" si="6"/>
        <v>0</v>
      </c>
      <c r="H74" s="70">
        <f t="shared" si="1"/>
        <v>0</v>
      </c>
      <c r="I74" s="47"/>
      <c r="J74" s="42"/>
      <c r="K74" s="52"/>
      <c r="L74" s="53"/>
      <c r="M74" s="53"/>
      <c r="N74" s="53"/>
      <c r="O74" s="73" t="str">
        <f t="shared" si="8"/>
        <v>0</v>
      </c>
      <c r="P74" s="53"/>
      <c r="Q74" s="55"/>
      <c r="R74" s="73">
        <f t="shared" si="9"/>
        <v>0</v>
      </c>
      <c r="S74" s="56" t="str">
        <f t="shared" ca="1" si="10"/>
        <v xml:space="preserve"> </v>
      </c>
    </row>
    <row r="75" spans="1:19" x14ac:dyDescent="0.2">
      <c r="A75" s="43" t="s">
        <v>137</v>
      </c>
      <c r="B75" s="139" t="s">
        <v>117</v>
      </c>
      <c r="C75" s="139"/>
      <c r="D75" s="44"/>
      <c r="E75" s="74">
        <v>1</v>
      </c>
      <c r="F75" s="70">
        <f t="shared" si="7"/>
        <v>0</v>
      </c>
      <c r="G75" s="70">
        <f t="shared" si="6"/>
        <v>0</v>
      </c>
      <c r="H75" s="70">
        <f t="shared" si="1"/>
        <v>0</v>
      </c>
      <c r="I75" s="47"/>
      <c r="J75" s="42"/>
      <c r="K75" s="52"/>
      <c r="L75" s="53"/>
      <c r="M75" s="53"/>
      <c r="N75" s="53"/>
      <c r="O75" s="73" t="str">
        <f t="shared" si="8"/>
        <v>0</v>
      </c>
      <c r="P75" s="53"/>
      <c r="Q75" s="55"/>
      <c r="R75" s="73">
        <f t="shared" si="9"/>
        <v>0</v>
      </c>
      <c r="S75" s="56" t="str">
        <f t="shared" ca="1" si="10"/>
        <v xml:space="preserve"> </v>
      </c>
    </row>
    <row r="76" spans="1:19" ht="39" customHeight="1" x14ac:dyDescent="0.2">
      <c r="A76" s="48" t="s">
        <v>65</v>
      </c>
      <c r="B76" s="140" t="s">
        <v>80</v>
      </c>
      <c r="C76" s="141"/>
      <c r="D76" s="141"/>
      <c r="E76" s="141"/>
      <c r="F76" s="142"/>
      <c r="G76" s="76">
        <f>SUM(G77:G126)</f>
        <v>0</v>
      </c>
      <c r="H76" s="76">
        <f>SUM(H77:H126)</f>
        <v>0</v>
      </c>
      <c r="I76" s="57"/>
      <c r="J76" s="42"/>
      <c r="K76" s="51" t="s">
        <v>173</v>
      </c>
    </row>
    <row r="77" spans="1:19" x14ac:dyDescent="0.2">
      <c r="A77" s="127" t="s">
        <v>66</v>
      </c>
      <c r="B77" s="130" t="s">
        <v>113</v>
      </c>
      <c r="C77" s="47" t="s">
        <v>114</v>
      </c>
      <c r="D77" s="133" t="s">
        <v>5</v>
      </c>
      <c r="E77" s="136"/>
      <c r="F77" s="121" t="str">
        <f>IFERROR(ROUND(AVERAGE(K77:K81),2),"0")</f>
        <v>0</v>
      </c>
      <c r="G77" s="121">
        <f>ROUND(E77*F77,2)</f>
        <v>0</v>
      </c>
      <c r="H77" s="121">
        <f>ROUND(G77*$D$7,2)</f>
        <v>0</v>
      </c>
      <c r="I77" s="124"/>
      <c r="J77" s="58"/>
      <c r="K77" s="53"/>
    </row>
    <row r="78" spans="1:19" x14ac:dyDescent="0.2">
      <c r="A78" s="128"/>
      <c r="B78" s="131"/>
      <c r="C78" s="47" t="s">
        <v>114</v>
      </c>
      <c r="D78" s="134"/>
      <c r="E78" s="137"/>
      <c r="F78" s="122"/>
      <c r="G78" s="122"/>
      <c r="H78" s="122"/>
      <c r="I78" s="125"/>
      <c r="J78" s="58"/>
      <c r="K78" s="53"/>
    </row>
    <row r="79" spans="1:19" x14ac:dyDescent="0.2">
      <c r="A79" s="128"/>
      <c r="B79" s="131"/>
      <c r="C79" s="47" t="s">
        <v>114</v>
      </c>
      <c r="D79" s="134"/>
      <c r="E79" s="137"/>
      <c r="F79" s="122"/>
      <c r="G79" s="122"/>
      <c r="H79" s="122"/>
      <c r="I79" s="125"/>
      <c r="J79" s="58"/>
      <c r="K79" s="53"/>
    </row>
    <row r="80" spans="1:19" x14ac:dyDescent="0.2">
      <c r="A80" s="128"/>
      <c r="B80" s="131"/>
      <c r="C80" s="47" t="s">
        <v>114</v>
      </c>
      <c r="D80" s="134"/>
      <c r="E80" s="137"/>
      <c r="F80" s="122"/>
      <c r="G80" s="122"/>
      <c r="H80" s="122"/>
      <c r="I80" s="125"/>
      <c r="J80" s="58"/>
      <c r="K80" s="53"/>
    </row>
    <row r="81" spans="1:11" x14ac:dyDescent="0.2">
      <c r="A81" s="129"/>
      <c r="B81" s="132"/>
      <c r="C81" s="47" t="s">
        <v>114</v>
      </c>
      <c r="D81" s="135"/>
      <c r="E81" s="138"/>
      <c r="F81" s="123"/>
      <c r="G81" s="123"/>
      <c r="H81" s="123"/>
      <c r="I81" s="126"/>
      <c r="J81" s="58"/>
      <c r="K81" s="53"/>
    </row>
    <row r="82" spans="1:11" x14ac:dyDescent="0.2">
      <c r="A82" s="127" t="s">
        <v>67</v>
      </c>
      <c r="B82" s="130" t="s">
        <v>113</v>
      </c>
      <c r="C82" s="47" t="s">
        <v>114</v>
      </c>
      <c r="D82" s="133" t="s">
        <v>5</v>
      </c>
      <c r="E82" s="136"/>
      <c r="F82" s="121" t="str">
        <f t="shared" ref="F82" si="11">IFERROR(ROUND(AVERAGE(K82:K86),2),"0")</f>
        <v>0</v>
      </c>
      <c r="G82" s="121">
        <f>ROUND(E82*F82,2)</f>
        <v>0</v>
      </c>
      <c r="H82" s="121">
        <f>ROUND(G82*$D$7,2)</f>
        <v>0</v>
      </c>
      <c r="I82" s="124"/>
      <c r="J82" s="58"/>
      <c r="K82" s="53"/>
    </row>
    <row r="83" spans="1:11" x14ac:dyDescent="0.2">
      <c r="A83" s="128"/>
      <c r="B83" s="131"/>
      <c r="C83" s="47" t="s">
        <v>114</v>
      </c>
      <c r="D83" s="134"/>
      <c r="E83" s="137"/>
      <c r="F83" s="122"/>
      <c r="G83" s="122"/>
      <c r="H83" s="122"/>
      <c r="I83" s="125"/>
      <c r="J83" s="58"/>
      <c r="K83" s="53"/>
    </row>
    <row r="84" spans="1:11" x14ac:dyDescent="0.2">
      <c r="A84" s="128"/>
      <c r="B84" s="131"/>
      <c r="C84" s="47" t="s">
        <v>114</v>
      </c>
      <c r="D84" s="134"/>
      <c r="E84" s="137"/>
      <c r="F84" s="122"/>
      <c r="G84" s="122"/>
      <c r="H84" s="122"/>
      <c r="I84" s="125"/>
      <c r="J84" s="58"/>
      <c r="K84" s="53"/>
    </row>
    <row r="85" spans="1:11" x14ac:dyDescent="0.2">
      <c r="A85" s="128"/>
      <c r="B85" s="131"/>
      <c r="C85" s="47" t="s">
        <v>114</v>
      </c>
      <c r="D85" s="134"/>
      <c r="E85" s="137"/>
      <c r="F85" s="122"/>
      <c r="G85" s="122"/>
      <c r="H85" s="122"/>
      <c r="I85" s="125"/>
      <c r="J85" s="58"/>
      <c r="K85" s="53"/>
    </row>
    <row r="86" spans="1:11" x14ac:dyDescent="0.2">
      <c r="A86" s="129"/>
      <c r="B86" s="132"/>
      <c r="C86" s="47" t="s">
        <v>114</v>
      </c>
      <c r="D86" s="135"/>
      <c r="E86" s="138"/>
      <c r="F86" s="123"/>
      <c r="G86" s="123"/>
      <c r="H86" s="123"/>
      <c r="I86" s="126"/>
      <c r="J86" s="58"/>
      <c r="K86" s="53"/>
    </row>
    <row r="87" spans="1:11" x14ac:dyDescent="0.2">
      <c r="A87" s="127" t="s">
        <v>68</v>
      </c>
      <c r="B87" s="130" t="s">
        <v>113</v>
      </c>
      <c r="C87" s="47" t="s">
        <v>114</v>
      </c>
      <c r="D87" s="133" t="s">
        <v>5</v>
      </c>
      <c r="E87" s="136"/>
      <c r="F87" s="121" t="str">
        <f t="shared" ref="F87" si="12">IFERROR(ROUND(AVERAGE(K87:K91),2),"0")</f>
        <v>0</v>
      </c>
      <c r="G87" s="121">
        <f>ROUND(E87*F87,2)</f>
        <v>0</v>
      </c>
      <c r="H87" s="121">
        <f>ROUND(G87*$D$7,2)</f>
        <v>0</v>
      </c>
      <c r="I87" s="124"/>
      <c r="J87" s="58"/>
      <c r="K87" s="53"/>
    </row>
    <row r="88" spans="1:11" x14ac:dyDescent="0.2">
      <c r="A88" s="128"/>
      <c r="B88" s="131"/>
      <c r="C88" s="47" t="s">
        <v>114</v>
      </c>
      <c r="D88" s="134"/>
      <c r="E88" s="137"/>
      <c r="F88" s="122"/>
      <c r="G88" s="122"/>
      <c r="H88" s="122"/>
      <c r="I88" s="125"/>
      <c r="J88" s="58"/>
      <c r="K88" s="53"/>
    </row>
    <row r="89" spans="1:11" x14ac:dyDescent="0.2">
      <c r="A89" s="128"/>
      <c r="B89" s="131"/>
      <c r="C89" s="47" t="s">
        <v>114</v>
      </c>
      <c r="D89" s="134"/>
      <c r="E89" s="137"/>
      <c r="F89" s="122"/>
      <c r="G89" s="122"/>
      <c r="H89" s="122"/>
      <c r="I89" s="125"/>
      <c r="J89" s="58"/>
      <c r="K89" s="53"/>
    </row>
    <row r="90" spans="1:11" x14ac:dyDescent="0.2">
      <c r="A90" s="128"/>
      <c r="B90" s="131"/>
      <c r="C90" s="47" t="s">
        <v>114</v>
      </c>
      <c r="D90" s="134"/>
      <c r="E90" s="137"/>
      <c r="F90" s="122"/>
      <c r="G90" s="122"/>
      <c r="H90" s="122"/>
      <c r="I90" s="125"/>
      <c r="J90" s="58"/>
      <c r="K90" s="53"/>
    </row>
    <row r="91" spans="1:11" x14ac:dyDescent="0.2">
      <c r="A91" s="129"/>
      <c r="B91" s="132"/>
      <c r="C91" s="47" t="s">
        <v>114</v>
      </c>
      <c r="D91" s="135"/>
      <c r="E91" s="138"/>
      <c r="F91" s="123"/>
      <c r="G91" s="123"/>
      <c r="H91" s="123"/>
      <c r="I91" s="126"/>
      <c r="J91" s="58"/>
      <c r="K91" s="53"/>
    </row>
    <row r="92" spans="1:11" x14ac:dyDescent="0.2">
      <c r="A92" s="127" t="s">
        <v>69</v>
      </c>
      <c r="B92" s="130" t="s">
        <v>113</v>
      </c>
      <c r="C92" s="47" t="s">
        <v>114</v>
      </c>
      <c r="D92" s="133" t="s">
        <v>5</v>
      </c>
      <c r="E92" s="136"/>
      <c r="F92" s="121" t="str">
        <f t="shared" ref="F92" si="13">IFERROR(ROUND(AVERAGE(K92:K96),2),"0")</f>
        <v>0</v>
      </c>
      <c r="G92" s="121">
        <f>ROUND(E92*F92,2)</f>
        <v>0</v>
      </c>
      <c r="H92" s="121">
        <f>ROUND(G92*$D$7,2)</f>
        <v>0</v>
      </c>
      <c r="I92" s="124"/>
      <c r="J92" s="58"/>
      <c r="K92" s="53"/>
    </row>
    <row r="93" spans="1:11" x14ac:dyDescent="0.2">
      <c r="A93" s="128"/>
      <c r="B93" s="131"/>
      <c r="C93" s="47" t="s">
        <v>114</v>
      </c>
      <c r="D93" s="134"/>
      <c r="E93" s="137"/>
      <c r="F93" s="122"/>
      <c r="G93" s="122"/>
      <c r="H93" s="122"/>
      <c r="I93" s="125"/>
      <c r="J93" s="58"/>
      <c r="K93" s="53"/>
    </row>
    <row r="94" spans="1:11" x14ac:dyDescent="0.2">
      <c r="A94" s="128"/>
      <c r="B94" s="131"/>
      <c r="C94" s="47" t="s">
        <v>114</v>
      </c>
      <c r="D94" s="134"/>
      <c r="E94" s="137"/>
      <c r="F94" s="122"/>
      <c r="G94" s="122"/>
      <c r="H94" s="122"/>
      <c r="I94" s="125"/>
      <c r="J94" s="58"/>
      <c r="K94" s="53"/>
    </row>
    <row r="95" spans="1:11" x14ac:dyDescent="0.2">
      <c r="A95" s="128"/>
      <c r="B95" s="131"/>
      <c r="C95" s="47" t="s">
        <v>114</v>
      </c>
      <c r="D95" s="134"/>
      <c r="E95" s="137"/>
      <c r="F95" s="122"/>
      <c r="G95" s="122"/>
      <c r="H95" s="122"/>
      <c r="I95" s="125"/>
      <c r="J95" s="58"/>
      <c r="K95" s="53"/>
    </row>
    <row r="96" spans="1:11" x14ac:dyDescent="0.2">
      <c r="A96" s="129"/>
      <c r="B96" s="132"/>
      <c r="C96" s="47" t="s">
        <v>114</v>
      </c>
      <c r="D96" s="135"/>
      <c r="E96" s="138"/>
      <c r="F96" s="123"/>
      <c r="G96" s="123"/>
      <c r="H96" s="123"/>
      <c r="I96" s="126"/>
      <c r="J96" s="58"/>
      <c r="K96" s="53"/>
    </row>
    <row r="97" spans="1:11" x14ac:dyDescent="0.2">
      <c r="A97" s="127" t="s">
        <v>70</v>
      </c>
      <c r="B97" s="130" t="s">
        <v>113</v>
      </c>
      <c r="C97" s="47" t="s">
        <v>114</v>
      </c>
      <c r="D97" s="133" t="s">
        <v>5</v>
      </c>
      <c r="E97" s="136"/>
      <c r="F97" s="121" t="str">
        <f t="shared" ref="F97" si="14">IFERROR(ROUND(AVERAGE(K97:K101),2),"0")</f>
        <v>0</v>
      </c>
      <c r="G97" s="121">
        <f>ROUND(E97*F97,2)</f>
        <v>0</v>
      </c>
      <c r="H97" s="121">
        <f>ROUND(G97*$D$7,2)</f>
        <v>0</v>
      </c>
      <c r="I97" s="124"/>
      <c r="J97" s="58"/>
      <c r="K97" s="53"/>
    </row>
    <row r="98" spans="1:11" x14ac:dyDescent="0.2">
      <c r="A98" s="128"/>
      <c r="B98" s="131"/>
      <c r="C98" s="47" t="s">
        <v>114</v>
      </c>
      <c r="D98" s="134"/>
      <c r="E98" s="137"/>
      <c r="F98" s="122"/>
      <c r="G98" s="122"/>
      <c r="H98" s="122"/>
      <c r="I98" s="125"/>
      <c r="J98" s="58"/>
      <c r="K98" s="53"/>
    </row>
    <row r="99" spans="1:11" x14ac:dyDescent="0.2">
      <c r="A99" s="128"/>
      <c r="B99" s="131"/>
      <c r="C99" s="47" t="s">
        <v>114</v>
      </c>
      <c r="D99" s="134"/>
      <c r="E99" s="137"/>
      <c r="F99" s="122"/>
      <c r="G99" s="122"/>
      <c r="H99" s="122"/>
      <c r="I99" s="125"/>
      <c r="J99" s="58"/>
      <c r="K99" s="53"/>
    </row>
    <row r="100" spans="1:11" x14ac:dyDescent="0.2">
      <c r="A100" s="128"/>
      <c r="B100" s="131"/>
      <c r="C100" s="47" t="s">
        <v>114</v>
      </c>
      <c r="D100" s="134"/>
      <c r="E100" s="137"/>
      <c r="F100" s="122"/>
      <c r="G100" s="122"/>
      <c r="H100" s="122"/>
      <c r="I100" s="125"/>
      <c r="J100" s="58"/>
      <c r="K100" s="53"/>
    </row>
    <row r="101" spans="1:11" x14ac:dyDescent="0.2">
      <c r="A101" s="129"/>
      <c r="B101" s="132"/>
      <c r="C101" s="47" t="s">
        <v>114</v>
      </c>
      <c r="D101" s="135"/>
      <c r="E101" s="138"/>
      <c r="F101" s="123"/>
      <c r="G101" s="123"/>
      <c r="H101" s="123"/>
      <c r="I101" s="126"/>
      <c r="J101" s="58"/>
      <c r="K101" s="53"/>
    </row>
    <row r="102" spans="1:11" x14ac:dyDescent="0.2">
      <c r="A102" s="127" t="s">
        <v>75</v>
      </c>
      <c r="B102" s="130" t="s">
        <v>113</v>
      </c>
      <c r="C102" s="47" t="s">
        <v>114</v>
      </c>
      <c r="D102" s="133" t="s">
        <v>5</v>
      </c>
      <c r="E102" s="136"/>
      <c r="F102" s="121" t="str">
        <f t="shared" ref="F102" si="15">IFERROR(ROUND(AVERAGE(K102:K106),2),"0")</f>
        <v>0</v>
      </c>
      <c r="G102" s="121">
        <f>ROUND(E102*F102,2)</f>
        <v>0</v>
      </c>
      <c r="H102" s="121">
        <f>ROUND(G102*$D$7,2)</f>
        <v>0</v>
      </c>
      <c r="I102" s="124"/>
      <c r="J102" s="58"/>
      <c r="K102" s="53"/>
    </row>
    <row r="103" spans="1:11" x14ac:dyDescent="0.2">
      <c r="A103" s="128"/>
      <c r="B103" s="131"/>
      <c r="C103" s="47" t="s">
        <v>114</v>
      </c>
      <c r="D103" s="134"/>
      <c r="E103" s="137"/>
      <c r="F103" s="122"/>
      <c r="G103" s="122"/>
      <c r="H103" s="122"/>
      <c r="I103" s="125"/>
      <c r="J103" s="58"/>
      <c r="K103" s="53"/>
    </row>
    <row r="104" spans="1:11" x14ac:dyDescent="0.2">
      <c r="A104" s="128"/>
      <c r="B104" s="131"/>
      <c r="C104" s="47" t="s">
        <v>114</v>
      </c>
      <c r="D104" s="134"/>
      <c r="E104" s="137"/>
      <c r="F104" s="122"/>
      <c r="G104" s="122"/>
      <c r="H104" s="122"/>
      <c r="I104" s="125"/>
      <c r="J104" s="58"/>
      <c r="K104" s="53"/>
    </row>
    <row r="105" spans="1:11" x14ac:dyDescent="0.2">
      <c r="A105" s="128"/>
      <c r="B105" s="131"/>
      <c r="C105" s="47" t="s">
        <v>114</v>
      </c>
      <c r="D105" s="134"/>
      <c r="E105" s="137"/>
      <c r="F105" s="122"/>
      <c r="G105" s="122"/>
      <c r="H105" s="122"/>
      <c r="I105" s="125"/>
      <c r="J105" s="58"/>
      <c r="K105" s="53"/>
    </row>
    <row r="106" spans="1:11" x14ac:dyDescent="0.2">
      <c r="A106" s="129"/>
      <c r="B106" s="132"/>
      <c r="C106" s="47" t="s">
        <v>114</v>
      </c>
      <c r="D106" s="135"/>
      <c r="E106" s="138"/>
      <c r="F106" s="123"/>
      <c r="G106" s="123"/>
      <c r="H106" s="123"/>
      <c r="I106" s="126"/>
      <c r="J106" s="58"/>
      <c r="K106" s="53"/>
    </row>
    <row r="107" spans="1:11" x14ac:dyDescent="0.2">
      <c r="A107" s="127" t="s">
        <v>76</v>
      </c>
      <c r="B107" s="130" t="s">
        <v>113</v>
      </c>
      <c r="C107" s="47" t="s">
        <v>114</v>
      </c>
      <c r="D107" s="133" t="s">
        <v>5</v>
      </c>
      <c r="E107" s="136"/>
      <c r="F107" s="121" t="str">
        <f t="shared" ref="F107" si="16">IFERROR(ROUND(AVERAGE(K107:K111),2),"0")</f>
        <v>0</v>
      </c>
      <c r="G107" s="121">
        <f>ROUND(E107*F107,2)</f>
        <v>0</v>
      </c>
      <c r="H107" s="121">
        <f>ROUND(G107*$D$7,2)</f>
        <v>0</v>
      </c>
      <c r="I107" s="124"/>
      <c r="J107" s="58"/>
      <c r="K107" s="53"/>
    </row>
    <row r="108" spans="1:11" x14ac:dyDescent="0.2">
      <c r="A108" s="128"/>
      <c r="B108" s="131"/>
      <c r="C108" s="47" t="s">
        <v>114</v>
      </c>
      <c r="D108" s="134"/>
      <c r="E108" s="137"/>
      <c r="F108" s="122"/>
      <c r="G108" s="122"/>
      <c r="H108" s="122"/>
      <c r="I108" s="125"/>
      <c r="J108" s="58"/>
      <c r="K108" s="53"/>
    </row>
    <row r="109" spans="1:11" x14ac:dyDescent="0.2">
      <c r="A109" s="128"/>
      <c r="B109" s="131"/>
      <c r="C109" s="47" t="s">
        <v>114</v>
      </c>
      <c r="D109" s="134"/>
      <c r="E109" s="137"/>
      <c r="F109" s="122"/>
      <c r="G109" s="122"/>
      <c r="H109" s="122"/>
      <c r="I109" s="125"/>
      <c r="J109" s="58"/>
      <c r="K109" s="53"/>
    </row>
    <row r="110" spans="1:11" x14ac:dyDescent="0.2">
      <c r="A110" s="128"/>
      <c r="B110" s="131"/>
      <c r="C110" s="47" t="s">
        <v>114</v>
      </c>
      <c r="D110" s="134"/>
      <c r="E110" s="137"/>
      <c r="F110" s="122"/>
      <c r="G110" s="122"/>
      <c r="H110" s="122"/>
      <c r="I110" s="125"/>
      <c r="J110" s="58"/>
      <c r="K110" s="53"/>
    </row>
    <row r="111" spans="1:11" x14ac:dyDescent="0.2">
      <c r="A111" s="129"/>
      <c r="B111" s="132"/>
      <c r="C111" s="47" t="s">
        <v>114</v>
      </c>
      <c r="D111" s="135"/>
      <c r="E111" s="138"/>
      <c r="F111" s="123"/>
      <c r="G111" s="123"/>
      <c r="H111" s="123"/>
      <c r="I111" s="126"/>
      <c r="J111" s="58"/>
      <c r="K111" s="53"/>
    </row>
    <row r="112" spans="1:11" x14ac:dyDescent="0.2">
      <c r="A112" s="127" t="s">
        <v>77</v>
      </c>
      <c r="B112" s="130" t="s">
        <v>113</v>
      </c>
      <c r="C112" s="47" t="s">
        <v>114</v>
      </c>
      <c r="D112" s="133" t="s">
        <v>5</v>
      </c>
      <c r="E112" s="136"/>
      <c r="F112" s="121" t="str">
        <f t="shared" ref="F112" si="17">IFERROR(ROUND(AVERAGE(K112:K116),2),"0")</f>
        <v>0</v>
      </c>
      <c r="G112" s="121">
        <f>ROUND(E112*F112,2)</f>
        <v>0</v>
      </c>
      <c r="H112" s="121">
        <f>ROUND(G112*$D$7,2)</f>
        <v>0</v>
      </c>
      <c r="I112" s="124"/>
      <c r="J112" s="58"/>
      <c r="K112" s="53"/>
    </row>
    <row r="113" spans="1:11" x14ac:dyDescent="0.2">
      <c r="A113" s="128"/>
      <c r="B113" s="131"/>
      <c r="C113" s="47" t="s">
        <v>114</v>
      </c>
      <c r="D113" s="134"/>
      <c r="E113" s="137"/>
      <c r="F113" s="122"/>
      <c r="G113" s="122"/>
      <c r="H113" s="122"/>
      <c r="I113" s="125"/>
      <c r="J113" s="58"/>
      <c r="K113" s="53"/>
    </row>
    <row r="114" spans="1:11" x14ac:dyDescent="0.2">
      <c r="A114" s="128"/>
      <c r="B114" s="131"/>
      <c r="C114" s="47" t="s">
        <v>114</v>
      </c>
      <c r="D114" s="134"/>
      <c r="E114" s="137"/>
      <c r="F114" s="122"/>
      <c r="G114" s="122"/>
      <c r="H114" s="122"/>
      <c r="I114" s="125"/>
      <c r="J114" s="58"/>
      <c r="K114" s="53"/>
    </row>
    <row r="115" spans="1:11" x14ac:dyDescent="0.2">
      <c r="A115" s="128"/>
      <c r="B115" s="131"/>
      <c r="C115" s="47" t="s">
        <v>114</v>
      </c>
      <c r="D115" s="134"/>
      <c r="E115" s="137"/>
      <c r="F115" s="122"/>
      <c r="G115" s="122"/>
      <c r="H115" s="122"/>
      <c r="I115" s="125"/>
      <c r="J115" s="58"/>
      <c r="K115" s="53"/>
    </row>
    <row r="116" spans="1:11" x14ac:dyDescent="0.2">
      <c r="A116" s="129"/>
      <c r="B116" s="132"/>
      <c r="C116" s="47" t="s">
        <v>114</v>
      </c>
      <c r="D116" s="135"/>
      <c r="E116" s="138"/>
      <c r="F116" s="123"/>
      <c r="G116" s="123"/>
      <c r="H116" s="123"/>
      <c r="I116" s="126"/>
      <c r="J116" s="58"/>
      <c r="K116" s="53"/>
    </row>
    <row r="117" spans="1:11" x14ac:dyDescent="0.2">
      <c r="A117" s="127" t="s">
        <v>78</v>
      </c>
      <c r="B117" s="130" t="s">
        <v>113</v>
      </c>
      <c r="C117" s="47" t="s">
        <v>114</v>
      </c>
      <c r="D117" s="133" t="s">
        <v>5</v>
      </c>
      <c r="E117" s="136"/>
      <c r="F117" s="121" t="str">
        <f t="shared" ref="F117" si="18">IFERROR(ROUND(AVERAGE(K117:K121),2),"0")</f>
        <v>0</v>
      </c>
      <c r="G117" s="121">
        <f>ROUND(E117*F117,2)</f>
        <v>0</v>
      </c>
      <c r="H117" s="121">
        <f>ROUND(G117*$D$7,2)</f>
        <v>0</v>
      </c>
      <c r="I117" s="124"/>
      <c r="J117" s="58"/>
      <c r="K117" s="53"/>
    </row>
    <row r="118" spans="1:11" x14ac:dyDescent="0.2">
      <c r="A118" s="128"/>
      <c r="B118" s="131"/>
      <c r="C118" s="47" t="s">
        <v>114</v>
      </c>
      <c r="D118" s="134"/>
      <c r="E118" s="137"/>
      <c r="F118" s="122"/>
      <c r="G118" s="122"/>
      <c r="H118" s="122"/>
      <c r="I118" s="125"/>
      <c r="J118" s="58"/>
      <c r="K118" s="53"/>
    </row>
    <row r="119" spans="1:11" x14ac:dyDescent="0.2">
      <c r="A119" s="128"/>
      <c r="B119" s="131"/>
      <c r="C119" s="47" t="s">
        <v>114</v>
      </c>
      <c r="D119" s="134"/>
      <c r="E119" s="137"/>
      <c r="F119" s="122"/>
      <c r="G119" s="122"/>
      <c r="H119" s="122"/>
      <c r="I119" s="125"/>
      <c r="J119" s="58"/>
      <c r="K119" s="53"/>
    </row>
    <row r="120" spans="1:11" x14ac:dyDescent="0.2">
      <c r="A120" s="128"/>
      <c r="B120" s="131"/>
      <c r="C120" s="47" t="s">
        <v>114</v>
      </c>
      <c r="D120" s="134"/>
      <c r="E120" s="137"/>
      <c r="F120" s="122"/>
      <c r="G120" s="122"/>
      <c r="H120" s="122"/>
      <c r="I120" s="125"/>
      <c r="J120" s="58"/>
      <c r="K120" s="53"/>
    </row>
    <row r="121" spans="1:11" x14ac:dyDescent="0.2">
      <c r="A121" s="129"/>
      <c r="B121" s="132"/>
      <c r="C121" s="47" t="s">
        <v>114</v>
      </c>
      <c r="D121" s="135"/>
      <c r="E121" s="138"/>
      <c r="F121" s="123"/>
      <c r="G121" s="123"/>
      <c r="H121" s="123"/>
      <c r="I121" s="126"/>
      <c r="J121" s="58"/>
      <c r="K121" s="53"/>
    </row>
    <row r="122" spans="1:11" x14ac:dyDescent="0.2">
      <c r="A122" s="127" t="s">
        <v>79</v>
      </c>
      <c r="B122" s="130" t="s">
        <v>113</v>
      </c>
      <c r="C122" s="47" t="s">
        <v>114</v>
      </c>
      <c r="D122" s="133" t="s">
        <v>5</v>
      </c>
      <c r="E122" s="136"/>
      <c r="F122" s="121" t="str">
        <f t="shared" ref="F122" si="19">IFERROR(ROUND(AVERAGE(K122:K126),2),"0")</f>
        <v>0</v>
      </c>
      <c r="G122" s="121">
        <f>ROUND(E122*F122,2)</f>
        <v>0</v>
      </c>
      <c r="H122" s="121">
        <f>ROUND(G122*$D$7,2)</f>
        <v>0</v>
      </c>
      <c r="I122" s="124"/>
      <c r="J122" s="58"/>
      <c r="K122" s="53"/>
    </row>
    <row r="123" spans="1:11" x14ac:dyDescent="0.2">
      <c r="A123" s="128"/>
      <c r="B123" s="131"/>
      <c r="C123" s="47" t="s">
        <v>114</v>
      </c>
      <c r="D123" s="134"/>
      <c r="E123" s="137"/>
      <c r="F123" s="122"/>
      <c r="G123" s="122"/>
      <c r="H123" s="122"/>
      <c r="I123" s="125"/>
      <c r="J123" s="58"/>
      <c r="K123" s="53"/>
    </row>
    <row r="124" spans="1:11" x14ac:dyDescent="0.2">
      <c r="A124" s="128"/>
      <c r="B124" s="131"/>
      <c r="C124" s="47" t="s">
        <v>114</v>
      </c>
      <c r="D124" s="134"/>
      <c r="E124" s="137"/>
      <c r="F124" s="122"/>
      <c r="G124" s="122"/>
      <c r="H124" s="122"/>
      <c r="I124" s="125"/>
      <c r="J124" s="58"/>
      <c r="K124" s="53"/>
    </row>
    <row r="125" spans="1:11" x14ac:dyDescent="0.2">
      <c r="A125" s="128"/>
      <c r="B125" s="131"/>
      <c r="C125" s="47" t="s">
        <v>114</v>
      </c>
      <c r="D125" s="134"/>
      <c r="E125" s="137"/>
      <c r="F125" s="122"/>
      <c r="G125" s="122"/>
      <c r="H125" s="122"/>
      <c r="I125" s="125"/>
      <c r="J125" s="58"/>
      <c r="K125" s="53"/>
    </row>
    <row r="126" spans="1:11" x14ac:dyDescent="0.2">
      <c r="A126" s="129"/>
      <c r="B126" s="132"/>
      <c r="C126" s="47" t="s">
        <v>114</v>
      </c>
      <c r="D126" s="135"/>
      <c r="E126" s="138"/>
      <c r="F126" s="123"/>
      <c r="G126" s="123"/>
      <c r="H126" s="123"/>
      <c r="I126" s="126"/>
      <c r="J126" s="58"/>
      <c r="K126" s="53"/>
    </row>
    <row r="127" spans="1:11" ht="12.75" customHeight="1" x14ac:dyDescent="0.2">
      <c r="A127" s="48" t="s">
        <v>71</v>
      </c>
      <c r="B127" s="140" t="s">
        <v>81</v>
      </c>
      <c r="C127" s="141"/>
      <c r="D127" s="141"/>
      <c r="E127" s="141"/>
      <c r="F127" s="142"/>
      <c r="G127" s="71">
        <f>SUM(G128,G135,G142,G149,G156,G163,G170,G177,G184,G191)</f>
        <v>0</v>
      </c>
      <c r="H127" s="71">
        <f>SUM(H128,H135,H142,H149,H156,H163,H170,H177,H184,H191)</f>
        <v>0</v>
      </c>
      <c r="I127" s="57"/>
      <c r="J127" s="42"/>
    </row>
    <row r="128" spans="1:11" x14ac:dyDescent="0.2">
      <c r="A128" s="118" t="s">
        <v>174</v>
      </c>
      <c r="B128" s="115" t="s">
        <v>145</v>
      </c>
      <c r="C128" s="59" t="s">
        <v>146</v>
      </c>
      <c r="D128" s="60"/>
      <c r="E128" s="61"/>
      <c r="F128" s="54"/>
      <c r="G128" s="72">
        <f>SUM(G129:G134)</f>
        <v>0</v>
      </c>
      <c r="H128" s="72">
        <f>ROUND(G128*$D$7,2)</f>
        <v>0</v>
      </c>
      <c r="I128" s="115"/>
    </row>
    <row r="129" spans="1:9" x14ac:dyDescent="0.2">
      <c r="A129" s="119"/>
      <c r="B129" s="116"/>
      <c r="C129" s="62" t="s">
        <v>147</v>
      </c>
      <c r="D129" s="63"/>
      <c r="E129" s="64"/>
      <c r="F129" s="53"/>
      <c r="G129" s="73">
        <f t="shared" ref="G129:G134" si="20">ROUND(E129*F129,2)</f>
        <v>0</v>
      </c>
      <c r="H129" s="65"/>
      <c r="I129" s="116"/>
    </row>
    <row r="130" spans="1:9" ht="13.5" customHeight="1" x14ac:dyDescent="0.2">
      <c r="A130" s="119"/>
      <c r="B130" s="116"/>
      <c r="C130" s="62" t="s">
        <v>148</v>
      </c>
      <c r="D130" s="63"/>
      <c r="E130" s="64"/>
      <c r="F130" s="53"/>
      <c r="G130" s="73">
        <f t="shared" si="20"/>
        <v>0</v>
      </c>
      <c r="H130" s="65"/>
      <c r="I130" s="116"/>
    </row>
    <row r="131" spans="1:9" x14ac:dyDescent="0.2">
      <c r="A131" s="119"/>
      <c r="B131" s="116"/>
      <c r="C131" s="62" t="s">
        <v>149</v>
      </c>
      <c r="D131" s="63"/>
      <c r="E131" s="64"/>
      <c r="F131" s="53"/>
      <c r="G131" s="73">
        <f t="shared" si="20"/>
        <v>0</v>
      </c>
      <c r="H131" s="65"/>
      <c r="I131" s="116"/>
    </row>
    <row r="132" spans="1:9" x14ac:dyDescent="0.2">
      <c r="A132" s="119"/>
      <c r="B132" s="116"/>
      <c r="C132" s="62" t="s">
        <v>150</v>
      </c>
      <c r="D132" s="63"/>
      <c r="E132" s="64"/>
      <c r="F132" s="53"/>
      <c r="G132" s="73">
        <f t="shared" si="20"/>
        <v>0</v>
      </c>
      <c r="H132" s="65"/>
      <c r="I132" s="116"/>
    </row>
    <row r="133" spans="1:9" x14ac:dyDescent="0.2">
      <c r="A133" s="119"/>
      <c r="B133" s="116"/>
      <c r="C133" s="65" t="s">
        <v>151</v>
      </c>
      <c r="D133" s="63"/>
      <c r="E133" s="64"/>
      <c r="F133" s="53"/>
      <c r="G133" s="73">
        <f t="shared" si="20"/>
        <v>0</v>
      </c>
      <c r="H133" s="65"/>
      <c r="I133" s="116"/>
    </row>
    <row r="134" spans="1:9" x14ac:dyDescent="0.2">
      <c r="A134" s="120"/>
      <c r="B134" s="117"/>
      <c r="C134" s="65" t="s">
        <v>151</v>
      </c>
      <c r="D134" s="63"/>
      <c r="E134" s="64"/>
      <c r="F134" s="53"/>
      <c r="G134" s="73">
        <f t="shared" si="20"/>
        <v>0</v>
      </c>
      <c r="H134" s="65"/>
      <c r="I134" s="117"/>
    </row>
    <row r="135" spans="1:9" ht="12.75" customHeight="1" x14ac:dyDescent="0.2">
      <c r="A135" s="118" t="s">
        <v>175</v>
      </c>
      <c r="B135" s="115" t="s">
        <v>145</v>
      </c>
      <c r="C135" s="59" t="s">
        <v>146</v>
      </c>
      <c r="D135" s="60"/>
      <c r="E135" s="61"/>
      <c r="F135" s="54"/>
      <c r="G135" s="72">
        <f>SUM(G136:G141)</f>
        <v>0</v>
      </c>
      <c r="H135" s="72">
        <f>ROUND(G135*$D$7,2)</f>
        <v>0</v>
      </c>
      <c r="I135" s="115"/>
    </row>
    <row r="136" spans="1:9" x14ac:dyDescent="0.2">
      <c r="A136" s="119"/>
      <c r="B136" s="116"/>
      <c r="C136" s="62" t="s">
        <v>147</v>
      </c>
      <c r="D136" s="63"/>
      <c r="E136" s="64"/>
      <c r="F136" s="53"/>
      <c r="G136" s="73">
        <f t="shared" ref="G136:G141" si="21">ROUND(E136*F136,2)</f>
        <v>0</v>
      </c>
      <c r="H136" s="65"/>
      <c r="I136" s="116"/>
    </row>
    <row r="137" spans="1:9" x14ac:dyDescent="0.2">
      <c r="A137" s="119"/>
      <c r="B137" s="116"/>
      <c r="C137" s="62" t="s">
        <v>148</v>
      </c>
      <c r="D137" s="63"/>
      <c r="E137" s="64"/>
      <c r="F137" s="53"/>
      <c r="G137" s="73">
        <f t="shared" si="21"/>
        <v>0</v>
      </c>
      <c r="H137" s="65"/>
      <c r="I137" s="116"/>
    </row>
    <row r="138" spans="1:9" x14ac:dyDescent="0.2">
      <c r="A138" s="119"/>
      <c r="B138" s="116"/>
      <c r="C138" s="62" t="s">
        <v>149</v>
      </c>
      <c r="D138" s="63"/>
      <c r="E138" s="64"/>
      <c r="F138" s="53"/>
      <c r="G138" s="73">
        <f t="shared" si="21"/>
        <v>0</v>
      </c>
      <c r="H138" s="65"/>
      <c r="I138" s="116"/>
    </row>
    <row r="139" spans="1:9" x14ac:dyDescent="0.2">
      <c r="A139" s="119"/>
      <c r="B139" s="116"/>
      <c r="C139" s="62" t="s">
        <v>150</v>
      </c>
      <c r="D139" s="63"/>
      <c r="E139" s="64"/>
      <c r="F139" s="53"/>
      <c r="G139" s="73">
        <f t="shared" si="21"/>
        <v>0</v>
      </c>
      <c r="H139" s="65"/>
      <c r="I139" s="116"/>
    </row>
    <row r="140" spans="1:9" x14ac:dyDescent="0.2">
      <c r="A140" s="119"/>
      <c r="B140" s="116"/>
      <c r="C140" s="65" t="s">
        <v>151</v>
      </c>
      <c r="D140" s="63"/>
      <c r="E140" s="64"/>
      <c r="F140" s="53"/>
      <c r="G140" s="73">
        <f t="shared" si="21"/>
        <v>0</v>
      </c>
      <c r="H140" s="65"/>
      <c r="I140" s="116"/>
    </row>
    <row r="141" spans="1:9" x14ac:dyDescent="0.2">
      <c r="A141" s="120"/>
      <c r="B141" s="117"/>
      <c r="C141" s="65" t="s">
        <v>151</v>
      </c>
      <c r="D141" s="63"/>
      <c r="E141" s="64"/>
      <c r="F141" s="53"/>
      <c r="G141" s="73">
        <f t="shared" si="21"/>
        <v>0</v>
      </c>
      <c r="H141" s="65"/>
      <c r="I141" s="117"/>
    </row>
    <row r="142" spans="1:9" ht="12.75" customHeight="1" x14ac:dyDescent="0.2">
      <c r="A142" s="118" t="s">
        <v>176</v>
      </c>
      <c r="B142" s="115" t="s">
        <v>145</v>
      </c>
      <c r="C142" s="59" t="s">
        <v>146</v>
      </c>
      <c r="D142" s="60"/>
      <c r="E142" s="61"/>
      <c r="F142" s="54"/>
      <c r="G142" s="72">
        <f>SUM(G143:G148)</f>
        <v>0</v>
      </c>
      <c r="H142" s="72">
        <f>ROUND(G142*$D$7,2)</f>
        <v>0</v>
      </c>
      <c r="I142" s="115"/>
    </row>
    <row r="143" spans="1:9" x14ac:dyDescent="0.2">
      <c r="A143" s="119"/>
      <c r="B143" s="116"/>
      <c r="C143" s="62" t="s">
        <v>147</v>
      </c>
      <c r="D143" s="63"/>
      <c r="E143" s="64"/>
      <c r="F143" s="53"/>
      <c r="G143" s="73">
        <f t="shared" ref="G143:G148" si="22">ROUND(E143*F143,2)</f>
        <v>0</v>
      </c>
      <c r="H143" s="65"/>
      <c r="I143" s="116"/>
    </row>
    <row r="144" spans="1:9" x14ac:dyDescent="0.2">
      <c r="A144" s="119"/>
      <c r="B144" s="116"/>
      <c r="C144" s="62" t="s">
        <v>148</v>
      </c>
      <c r="D144" s="63"/>
      <c r="E144" s="64"/>
      <c r="F144" s="53"/>
      <c r="G144" s="73">
        <f t="shared" si="22"/>
        <v>0</v>
      </c>
      <c r="H144" s="65"/>
      <c r="I144" s="116"/>
    </row>
    <row r="145" spans="1:9" x14ac:dyDescent="0.2">
      <c r="A145" s="119"/>
      <c r="B145" s="116"/>
      <c r="C145" s="62" t="s">
        <v>149</v>
      </c>
      <c r="D145" s="63"/>
      <c r="E145" s="64"/>
      <c r="F145" s="53"/>
      <c r="G145" s="73">
        <f t="shared" si="22"/>
        <v>0</v>
      </c>
      <c r="H145" s="65"/>
      <c r="I145" s="116"/>
    </row>
    <row r="146" spans="1:9" x14ac:dyDescent="0.2">
      <c r="A146" s="119"/>
      <c r="B146" s="116"/>
      <c r="C146" s="62" t="s">
        <v>150</v>
      </c>
      <c r="D146" s="63"/>
      <c r="E146" s="64"/>
      <c r="F146" s="53"/>
      <c r="G146" s="73">
        <f t="shared" si="22"/>
        <v>0</v>
      </c>
      <c r="H146" s="65"/>
      <c r="I146" s="116"/>
    </row>
    <row r="147" spans="1:9" x14ac:dyDescent="0.2">
      <c r="A147" s="119"/>
      <c r="B147" s="116"/>
      <c r="C147" s="65" t="s">
        <v>151</v>
      </c>
      <c r="D147" s="63"/>
      <c r="E147" s="64"/>
      <c r="F147" s="53"/>
      <c r="G147" s="73">
        <f t="shared" si="22"/>
        <v>0</v>
      </c>
      <c r="H147" s="65"/>
      <c r="I147" s="116"/>
    </row>
    <row r="148" spans="1:9" x14ac:dyDescent="0.2">
      <c r="A148" s="120"/>
      <c r="B148" s="117"/>
      <c r="C148" s="65" t="s">
        <v>151</v>
      </c>
      <c r="D148" s="63"/>
      <c r="E148" s="64"/>
      <c r="F148" s="53"/>
      <c r="G148" s="73">
        <f t="shared" si="22"/>
        <v>0</v>
      </c>
      <c r="H148" s="65"/>
      <c r="I148" s="117"/>
    </row>
    <row r="149" spans="1:9" ht="12.75" customHeight="1" x14ac:dyDescent="0.2">
      <c r="A149" s="118" t="s">
        <v>177</v>
      </c>
      <c r="B149" s="115" t="s">
        <v>145</v>
      </c>
      <c r="C149" s="59" t="s">
        <v>146</v>
      </c>
      <c r="D149" s="60"/>
      <c r="E149" s="61"/>
      <c r="F149" s="54"/>
      <c r="G149" s="72">
        <f>SUM(G150:G155)</f>
        <v>0</v>
      </c>
      <c r="H149" s="72">
        <f>ROUND(G149*$D$7,2)</f>
        <v>0</v>
      </c>
      <c r="I149" s="115"/>
    </row>
    <row r="150" spans="1:9" ht="12.75" customHeight="1" x14ac:dyDescent="0.2">
      <c r="A150" s="119"/>
      <c r="B150" s="116"/>
      <c r="C150" s="62" t="s">
        <v>147</v>
      </c>
      <c r="D150" s="63"/>
      <c r="E150" s="64"/>
      <c r="F150" s="53"/>
      <c r="G150" s="73">
        <f t="shared" ref="G150:G155" si="23">ROUND(E150*F150,2)</f>
        <v>0</v>
      </c>
      <c r="H150" s="65"/>
      <c r="I150" s="116"/>
    </row>
    <row r="151" spans="1:9" ht="12.75" customHeight="1" x14ac:dyDescent="0.2">
      <c r="A151" s="119"/>
      <c r="B151" s="116"/>
      <c r="C151" s="62" t="s">
        <v>148</v>
      </c>
      <c r="D151" s="63"/>
      <c r="E151" s="64"/>
      <c r="F151" s="53"/>
      <c r="G151" s="73">
        <f t="shared" si="23"/>
        <v>0</v>
      </c>
      <c r="H151" s="65"/>
      <c r="I151" s="116"/>
    </row>
    <row r="152" spans="1:9" ht="12.75" customHeight="1" x14ac:dyDescent="0.2">
      <c r="A152" s="119"/>
      <c r="B152" s="116"/>
      <c r="C152" s="62" t="s">
        <v>149</v>
      </c>
      <c r="D152" s="63"/>
      <c r="E152" s="64"/>
      <c r="F152" s="53"/>
      <c r="G152" s="73">
        <f t="shared" si="23"/>
        <v>0</v>
      </c>
      <c r="H152" s="65"/>
      <c r="I152" s="116"/>
    </row>
    <row r="153" spans="1:9" ht="12.75" customHeight="1" x14ac:dyDescent="0.2">
      <c r="A153" s="119"/>
      <c r="B153" s="116"/>
      <c r="C153" s="62" t="s">
        <v>150</v>
      </c>
      <c r="D153" s="63"/>
      <c r="E153" s="64"/>
      <c r="F153" s="53"/>
      <c r="G153" s="73">
        <f t="shared" si="23"/>
        <v>0</v>
      </c>
      <c r="H153" s="65"/>
      <c r="I153" s="116"/>
    </row>
    <row r="154" spans="1:9" ht="12.75" customHeight="1" x14ac:dyDescent="0.2">
      <c r="A154" s="119"/>
      <c r="B154" s="116"/>
      <c r="C154" s="65" t="s">
        <v>151</v>
      </c>
      <c r="D154" s="63"/>
      <c r="E154" s="64"/>
      <c r="F154" s="53"/>
      <c r="G154" s="73">
        <f t="shared" si="23"/>
        <v>0</v>
      </c>
      <c r="H154" s="65"/>
      <c r="I154" s="116"/>
    </row>
    <row r="155" spans="1:9" ht="12.75" customHeight="1" x14ac:dyDescent="0.2">
      <c r="A155" s="120"/>
      <c r="B155" s="117"/>
      <c r="C155" s="65" t="s">
        <v>151</v>
      </c>
      <c r="D155" s="63"/>
      <c r="E155" s="64"/>
      <c r="F155" s="53"/>
      <c r="G155" s="73">
        <f t="shared" si="23"/>
        <v>0</v>
      </c>
      <c r="H155" s="65"/>
      <c r="I155" s="117"/>
    </row>
    <row r="156" spans="1:9" ht="12.75" customHeight="1" x14ac:dyDescent="0.2">
      <c r="A156" s="118" t="s">
        <v>178</v>
      </c>
      <c r="B156" s="115" t="s">
        <v>145</v>
      </c>
      <c r="C156" s="59" t="s">
        <v>146</v>
      </c>
      <c r="D156" s="60"/>
      <c r="E156" s="61"/>
      <c r="F156" s="54"/>
      <c r="G156" s="72">
        <f>SUM(G157:G162)</f>
        <v>0</v>
      </c>
      <c r="H156" s="72">
        <f>ROUND(G156*$D$7,2)</f>
        <v>0</v>
      </c>
      <c r="I156" s="115"/>
    </row>
    <row r="157" spans="1:9" ht="12.75" customHeight="1" x14ac:dyDescent="0.2">
      <c r="A157" s="119"/>
      <c r="B157" s="116"/>
      <c r="C157" s="62" t="s">
        <v>147</v>
      </c>
      <c r="D157" s="63"/>
      <c r="E157" s="64"/>
      <c r="F157" s="53"/>
      <c r="G157" s="73">
        <f t="shared" ref="G157:G162" si="24">ROUND(E157*F157,2)</f>
        <v>0</v>
      </c>
      <c r="H157" s="65"/>
      <c r="I157" s="116"/>
    </row>
    <row r="158" spans="1:9" ht="12.75" customHeight="1" x14ac:dyDescent="0.2">
      <c r="A158" s="119"/>
      <c r="B158" s="116"/>
      <c r="C158" s="62" t="s">
        <v>148</v>
      </c>
      <c r="D158" s="63"/>
      <c r="E158" s="64"/>
      <c r="F158" s="53"/>
      <c r="G158" s="73">
        <f t="shared" si="24"/>
        <v>0</v>
      </c>
      <c r="H158" s="65"/>
      <c r="I158" s="116"/>
    </row>
    <row r="159" spans="1:9" ht="12.75" customHeight="1" x14ac:dyDescent="0.2">
      <c r="A159" s="119"/>
      <c r="B159" s="116"/>
      <c r="C159" s="62" t="s">
        <v>149</v>
      </c>
      <c r="D159" s="63"/>
      <c r="E159" s="64"/>
      <c r="F159" s="53"/>
      <c r="G159" s="73">
        <f t="shared" si="24"/>
        <v>0</v>
      </c>
      <c r="H159" s="65"/>
      <c r="I159" s="116"/>
    </row>
    <row r="160" spans="1:9" ht="12.75" customHeight="1" x14ac:dyDescent="0.2">
      <c r="A160" s="119"/>
      <c r="B160" s="116"/>
      <c r="C160" s="62" t="s">
        <v>150</v>
      </c>
      <c r="D160" s="63"/>
      <c r="E160" s="64"/>
      <c r="F160" s="53"/>
      <c r="G160" s="73">
        <f t="shared" si="24"/>
        <v>0</v>
      </c>
      <c r="H160" s="65"/>
      <c r="I160" s="116"/>
    </row>
    <row r="161" spans="1:9" ht="12.75" customHeight="1" x14ac:dyDescent="0.2">
      <c r="A161" s="119"/>
      <c r="B161" s="116"/>
      <c r="C161" s="65" t="s">
        <v>151</v>
      </c>
      <c r="D161" s="63"/>
      <c r="E161" s="64"/>
      <c r="F161" s="53"/>
      <c r="G161" s="73">
        <f t="shared" si="24"/>
        <v>0</v>
      </c>
      <c r="H161" s="65"/>
      <c r="I161" s="116"/>
    </row>
    <row r="162" spans="1:9" ht="12.75" customHeight="1" x14ac:dyDescent="0.2">
      <c r="A162" s="120"/>
      <c r="B162" s="117"/>
      <c r="C162" s="65" t="s">
        <v>151</v>
      </c>
      <c r="D162" s="63"/>
      <c r="E162" s="64"/>
      <c r="F162" s="53"/>
      <c r="G162" s="73">
        <f t="shared" si="24"/>
        <v>0</v>
      </c>
      <c r="H162" s="65"/>
      <c r="I162" s="117"/>
    </row>
    <row r="163" spans="1:9" ht="12.75" customHeight="1" x14ac:dyDescent="0.2">
      <c r="A163" s="118" t="s">
        <v>179</v>
      </c>
      <c r="B163" s="115" t="s">
        <v>145</v>
      </c>
      <c r="C163" s="59" t="s">
        <v>146</v>
      </c>
      <c r="D163" s="60"/>
      <c r="E163" s="61"/>
      <c r="F163" s="54"/>
      <c r="G163" s="72">
        <f>SUM(G164:G169)</f>
        <v>0</v>
      </c>
      <c r="H163" s="72">
        <f>ROUND(G163*$D$7,2)</f>
        <v>0</v>
      </c>
      <c r="I163" s="115"/>
    </row>
    <row r="164" spans="1:9" ht="12.75" customHeight="1" x14ac:dyDescent="0.2">
      <c r="A164" s="119"/>
      <c r="B164" s="116"/>
      <c r="C164" s="62" t="s">
        <v>147</v>
      </c>
      <c r="D164" s="63"/>
      <c r="E164" s="64"/>
      <c r="F164" s="53"/>
      <c r="G164" s="73">
        <f t="shared" ref="G164:G169" si="25">ROUND(E164*F164,2)</f>
        <v>0</v>
      </c>
      <c r="H164" s="65"/>
      <c r="I164" s="116"/>
    </row>
    <row r="165" spans="1:9" ht="12.75" customHeight="1" x14ac:dyDescent="0.2">
      <c r="A165" s="119"/>
      <c r="B165" s="116"/>
      <c r="C165" s="62" t="s">
        <v>148</v>
      </c>
      <c r="D165" s="63"/>
      <c r="E165" s="64"/>
      <c r="F165" s="53"/>
      <c r="G165" s="73">
        <f t="shared" si="25"/>
        <v>0</v>
      </c>
      <c r="H165" s="65"/>
      <c r="I165" s="116"/>
    </row>
    <row r="166" spans="1:9" ht="12.75" customHeight="1" x14ac:dyDescent="0.2">
      <c r="A166" s="119"/>
      <c r="B166" s="116"/>
      <c r="C166" s="62" t="s">
        <v>149</v>
      </c>
      <c r="D166" s="63"/>
      <c r="E166" s="64"/>
      <c r="F166" s="53"/>
      <c r="G166" s="73">
        <f t="shared" si="25"/>
        <v>0</v>
      </c>
      <c r="H166" s="65"/>
      <c r="I166" s="116"/>
    </row>
    <row r="167" spans="1:9" ht="12.75" customHeight="1" x14ac:dyDescent="0.2">
      <c r="A167" s="119"/>
      <c r="B167" s="116"/>
      <c r="C167" s="62" t="s">
        <v>150</v>
      </c>
      <c r="D167" s="63"/>
      <c r="E167" s="64"/>
      <c r="F167" s="53"/>
      <c r="G167" s="73">
        <f t="shared" si="25"/>
        <v>0</v>
      </c>
      <c r="H167" s="65"/>
      <c r="I167" s="116"/>
    </row>
    <row r="168" spans="1:9" ht="12.75" customHeight="1" x14ac:dyDescent="0.2">
      <c r="A168" s="119"/>
      <c r="B168" s="116"/>
      <c r="C168" s="65" t="s">
        <v>151</v>
      </c>
      <c r="D168" s="63"/>
      <c r="E168" s="64"/>
      <c r="F168" s="53"/>
      <c r="G168" s="73">
        <f t="shared" si="25"/>
        <v>0</v>
      </c>
      <c r="H168" s="65"/>
      <c r="I168" s="116"/>
    </row>
    <row r="169" spans="1:9" ht="12.75" customHeight="1" x14ac:dyDescent="0.2">
      <c r="A169" s="120"/>
      <c r="B169" s="117"/>
      <c r="C169" s="65" t="s">
        <v>151</v>
      </c>
      <c r="D169" s="63"/>
      <c r="E169" s="64"/>
      <c r="F169" s="53"/>
      <c r="G169" s="73">
        <f t="shared" si="25"/>
        <v>0</v>
      </c>
      <c r="H169" s="65"/>
      <c r="I169" s="117"/>
    </row>
    <row r="170" spans="1:9" ht="12.75" customHeight="1" x14ac:dyDescent="0.2">
      <c r="A170" s="118" t="s">
        <v>180</v>
      </c>
      <c r="B170" s="115" t="s">
        <v>145</v>
      </c>
      <c r="C170" s="59" t="s">
        <v>146</v>
      </c>
      <c r="D170" s="60"/>
      <c r="E170" s="61"/>
      <c r="F170" s="54"/>
      <c r="G170" s="72">
        <f>SUM(G171:G176)</f>
        <v>0</v>
      </c>
      <c r="H170" s="72">
        <f>ROUND(G170*$D$7,2)</f>
        <v>0</v>
      </c>
      <c r="I170" s="115"/>
    </row>
    <row r="171" spans="1:9" ht="12.75" customHeight="1" x14ac:dyDescent="0.2">
      <c r="A171" s="119"/>
      <c r="B171" s="116"/>
      <c r="C171" s="62" t="s">
        <v>147</v>
      </c>
      <c r="D171" s="63"/>
      <c r="E171" s="64"/>
      <c r="F171" s="53"/>
      <c r="G171" s="73">
        <f t="shared" ref="G171:G176" si="26">ROUND(E171*F171,2)</f>
        <v>0</v>
      </c>
      <c r="H171" s="65"/>
      <c r="I171" s="116"/>
    </row>
    <row r="172" spans="1:9" ht="12.75" customHeight="1" x14ac:dyDescent="0.2">
      <c r="A172" s="119"/>
      <c r="B172" s="116"/>
      <c r="C172" s="62" t="s">
        <v>148</v>
      </c>
      <c r="D172" s="63"/>
      <c r="E172" s="64"/>
      <c r="F172" s="53"/>
      <c r="G172" s="73">
        <f t="shared" si="26"/>
        <v>0</v>
      </c>
      <c r="H172" s="65"/>
      <c r="I172" s="116"/>
    </row>
    <row r="173" spans="1:9" ht="12.75" customHeight="1" x14ac:dyDescent="0.2">
      <c r="A173" s="119"/>
      <c r="B173" s="116"/>
      <c r="C173" s="62" t="s">
        <v>149</v>
      </c>
      <c r="D173" s="63"/>
      <c r="E173" s="64"/>
      <c r="F173" s="53"/>
      <c r="G173" s="73">
        <f t="shared" si="26"/>
        <v>0</v>
      </c>
      <c r="H173" s="65"/>
      <c r="I173" s="116"/>
    </row>
    <row r="174" spans="1:9" ht="12.75" customHeight="1" x14ac:dyDescent="0.2">
      <c r="A174" s="119"/>
      <c r="B174" s="116"/>
      <c r="C174" s="62" t="s">
        <v>150</v>
      </c>
      <c r="D174" s="63"/>
      <c r="E174" s="64"/>
      <c r="F174" s="53"/>
      <c r="G174" s="73">
        <f t="shared" si="26"/>
        <v>0</v>
      </c>
      <c r="H174" s="65"/>
      <c r="I174" s="116"/>
    </row>
    <row r="175" spans="1:9" ht="12.75" customHeight="1" x14ac:dyDescent="0.2">
      <c r="A175" s="119"/>
      <c r="B175" s="116"/>
      <c r="C175" s="65" t="s">
        <v>151</v>
      </c>
      <c r="D175" s="63"/>
      <c r="E175" s="64"/>
      <c r="F175" s="53"/>
      <c r="G175" s="73">
        <f t="shared" si="26"/>
        <v>0</v>
      </c>
      <c r="H175" s="65"/>
      <c r="I175" s="116"/>
    </row>
    <row r="176" spans="1:9" ht="12.75" customHeight="1" x14ac:dyDescent="0.2">
      <c r="A176" s="120"/>
      <c r="B176" s="117"/>
      <c r="C176" s="65" t="s">
        <v>151</v>
      </c>
      <c r="D176" s="63"/>
      <c r="E176" s="64"/>
      <c r="F176" s="53"/>
      <c r="G176" s="73">
        <f t="shared" si="26"/>
        <v>0</v>
      </c>
      <c r="H176" s="65"/>
      <c r="I176" s="117"/>
    </row>
    <row r="177" spans="1:9" ht="12.75" customHeight="1" x14ac:dyDescent="0.2">
      <c r="A177" s="118" t="s">
        <v>181</v>
      </c>
      <c r="B177" s="115" t="s">
        <v>145</v>
      </c>
      <c r="C177" s="59" t="s">
        <v>146</v>
      </c>
      <c r="D177" s="60"/>
      <c r="E177" s="61"/>
      <c r="F177" s="54"/>
      <c r="G177" s="72">
        <f>SUM(G178:G183)</f>
        <v>0</v>
      </c>
      <c r="H177" s="72">
        <f>ROUND(G177*$D$7,2)</f>
        <v>0</v>
      </c>
      <c r="I177" s="115"/>
    </row>
    <row r="178" spans="1:9" ht="12.75" customHeight="1" x14ac:dyDescent="0.2">
      <c r="A178" s="119"/>
      <c r="B178" s="116"/>
      <c r="C178" s="62" t="s">
        <v>147</v>
      </c>
      <c r="D178" s="63"/>
      <c r="E178" s="64"/>
      <c r="F178" s="53"/>
      <c r="G178" s="73">
        <f t="shared" ref="G178:G183" si="27">ROUND(E178*F178,2)</f>
        <v>0</v>
      </c>
      <c r="H178" s="65"/>
      <c r="I178" s="116"/>
    </row>
    <row r="179" spans="1:9" ht="12.75" customHeight="1" x14ac:dyDescent="0.2">
      <c r="A179" s="119"/>
      <c r="B179" s="116"/>
      <c r="C179" s="62" t="s">
        <v>148</v>
      </c>
      <c r="D179" s="63"/>
      <c r="E179" s="64"/>
      <c r="F179" s="53"/>
      <c r="G179" s="73">
        <f t="shared" si="27"/>
        <v>0</v>
      </c>
      <c r="H179" s="65"/>
      <c r="I179" s="116"/>
    </row>
    <row r="180" spans="1:9" ht="12.75" customHeight="1" x14ac:dyDescent="0.2">
      <c r="A180" s="119"/>
      <c r="B180" s="116"/>
      <c r="C180" s="62" t="s">
        <v>149</v>
      </c>
      <c r="D180" s="63"/>
      <c r="E180" s="64"/>
      <c r="F180" s="53"/>
      <c r="G180" s="73">
        <f t="shared" si="27"/>
        <v>0</v>
      </c>
      <c r="H180" s="65"/>
      <c r="I180" s="116"/>
    </row>
    <row r="181" spans="1:9" ht="12.75" customHeight="1" x14ac:dyDescent="0.2">
      <c r="A181" s="119"/>
      <c r="B181" s="116"/>
      <c r="C181" s="62" t="s">
        <v>150</v>
      </c>
      <c r="D181" s="63"/>
      <c r="E181" s="64"/>
      <c r="F181" s="53"/>
      <c r="G181" s="73">
        <f t="shared" si="27"/>
        <v>0</v>
      </c>
      <c r="H181" s="65"/>
      <c r="I181" s="116"/>
    </row>
    <row r="182" spans="1:9" ht="12.75" customHeight="1" x14ac:dyDescent="0.2">
      <c r="A182" s="119"/>
      <c r="B182" s="116"/>
      <c r="C182" s="65" t="s">
        <v>151</v>
      </c>
      <c r="D182" s="63"/>
      <c r="E182" s="64"/>
      <c r="F182" s="53"/>
      <c r="G182" s="73">
        <f t="shared" si="27"/>
        <v>0</v>
      </c>
      <c r="H182" s="65"/>
      <c r="I182" s="116"/>
    </row>
    <row r="183" spans="1:9" ht="12.75" customHeight="1" x14ac:dyDescent="0.2">
      <c r="A183" s="120"/>
      <c r="B183" s="117"/>
      <c r="C183" s="65" t="s">
        <v>151</v>
      </c>
      <c r="D183" s="63"/>
      <c r="E183" s="64"/>
      <c r="F183" s="53"/>
      <c r="G183" s="73">
        <f t="shared" si="27"/>
        <v>0</v>
      </c>
      <c r="H183" s="65"/>
      <c r="I183" s="117"/>
    </row>
    <row r="184" spans="1:9" ht="12.75" customHeight="1" x14ac:dyDescent="0.2">
      <c r="A184" s="118" t="s">
        <v>182</v>
      </c>
      <c r="B184" s="115" t="s">
        <v>145</v>
      </c>
      <c r="C184" s="59" t="s">
        <v>146</v>
      </c>
      <c r="D184" s="60"/>
      <c r="E184" s="61"/>
      <c r="F184" s="54"/>
      <c r="G184" s="72">
        <f>SUM(G185:G190)</f>
        <v>0</v>
      </c>
      <c r="H184" s="72">
        <f>ROUND(G184*$D$7,2)</f>
        <v>0</v>
      </c>
      <c r="I184" s="115"/>
    </row>
    <row r="185" spans="1:9" ht="12.75" customHeight="1" x14ac:dyDescent="0.2">
      <c r="A185" s="119"/>
      <c r="B185" s="116"/>
      <c r="C185" s="62" t="s">
        <v>147</v>
      </c>
      <c r="D185" s="63"/>
      <c r="E185" s="64"/>
      <c r="F185" s="53"/>
      <c r="G185" s="73">
        <f t="shared" ref="G185:G190" si="28">ROUND(E185*F185,2)</f>
        <v>0</v>
      </c>
      <c r="H185" s="65"/>
      <c r="I185" s="116"/>
    </row>
    <row r="186" spans="1:9" ht="12.75" customHeight="1" x14ac:dyDescent="0.2">
      <c r="A186" s="119"/>
      <c r="B186" s="116"/>
      <c r="C186" s="62" t="s">
        <v>148</v>
      </c>
      <c r="D186" s="63"/>
      <c r="E186" s="64"/>
      <c r="F186" s="53"/>
      <c r="G186" s="73">
        <f t="shared" si="28"/>
        <v>0</v>
      </c>
      <c r="H186" s="65"/>
      <c r="I186" s="116"/>
    </row>
    <row r="187" spans="1:9" ht="12.75" customHeight="1" x14ac:dyDescent="0.2">
      <c r="A187" s="119"/>
      <c r="B187" s="116"/>
      <c r="C187" s="62" t="s">
        <v>149</v>
      </c>
      <c r="D187" s="63"/>
      <c r="E187" s="64"/>
      <c r="F187" s="53"/>
      <c r="G187" s="73">
        <f t="shared" si="28"/>
        <v>0</v>
      </c>
      <c r="H187" s="65"/>
      <c r="I187" s="116"/>
    </row>
    <row r="188" spans="1:9" ht="12.75" customHeight="1" x14ac:dyDescent="0.2">
      <c r="A188" s="119"/>
      <c r="B188" s="116"/>
      <c r="C188" s="62" t="s">
        <v>150</v>
      </c>
      <c r="D188" s="63"/>
      <c r="E188" s="64"/>
      <c r="F188" s="53"/>
      <c r="G188" s="73">
        <f t="shared" si="28"/>
        <v>0</v>
      </c>
      <c r="H188" s="65"/>
      <c r="I188" s="116"/>
    </row>
    <row r="189" spans="1:9" ht="12.75" customHeight="1" x14ac:dyDescent="0.2">
      <c r="A189" s="119"/>
      <c r="B189" s="116"/>
      <c r="C189" s="65" t="s">
        <v>151</v>
      </c>
      <c r="D189" s="63"/>
      <c r="E189" s="64"/>
      <c r="F189" s="53"/>
      <c r="G189" s="73">
        <f t="shared" si="28"/>
        <v>0</v>
      </c>
      <c r="H189" s="65"/>
      <c r="I189" s="116"/>
    </row>
    <row r="190" spans="1:9" ht="12.75" customHeight="1" x14ac:dyDescent="0.2">
      <c r="A190" s="120"/>
      <c r="B190" s="117"/>
      <c r="C190" s="65" t="s">
        <v>151</v>
      </c>
      <c r="D190" s="63"/>
      <c r="E190" s="64"/>
      <c r="F190" s="53"/>
      <c r="G190" s="73">
        <f t="shared" si="28"/>
        <v>0</v>
      </c>
      <c r="H190" s="65"/>
      <c r="I190" s="117"/>
    </row>
    <row r="191" spans="1:9" ht="12.75" customHeight="1" x14ac:dyDescent="0.2">
      <c r="A191" s="118" t="s">
        <v>183</v>
      </c>
      <c r="B191" s="115" t="s">
        <v>145</v>
      </c>
      <c r="C191" s="59" t="s">
        <v>146</v>
      </c>
      <c r="D191" s="60"/>
      <c r="E191" s="61"/>
      <c r="F191" s="54"/>
      <c r="G191" s="72">
        <f>SUM(G192:G197)</f>
        <v>0</v>
      </c>
      <c r="H191" s="72">
        <f>ROUND(G191*$D$7,2)</f>
        <v>0</v>
      </c>
      <c r="I191" s="115"/>
    </row>
    <row r="192" spans="1:9" ht="12.75" customHeight="1" x14ac:dyDescent="0.2">
      <c r="A192" s="119"/>
      <c r="B192" s="116"/>
      <c r="C192" s="62" t="s">
        <v>147</v>
      </c>
      <c r="D192" s="63"/>
      <c r="E192" s="64"/>
      <c r="F192" s="53"/>
      <c r="G192" s="73">
        <f t="shared" ref="G192:G197" si="29">ROUND(E192*F192,2)</f>
        <v>0</v>
      </c>
      <c r="H192" s="65"/>
      <c r="I192" s="116"/>
    </row>
    <row r="193" spans="1:12" ht="12.75" customHeight="1" x14ac:dyDescent="0.2">
      <c r="A193" s="119"/>
      <c r="B193" s="116"/>
      <c r="C193" s="62" t="s">
        <v>148</v>
      </c>
      <c r="D193" s="63"/>
      <c r="E193" s="64"/>
      <c r="F193" s="53"/>
      <c r="G193" s="73">
        <f t="shared" si="29"/>
        <v>0</v>
      </c>
      <c r="H193" s="65"/>
      <c r="I193" s="116"/>
    </row>
    <row r="194" spans="1:12" ht="12.75" customHeight="1" x14ac:dyDescent="0.2">
      <c r="A194" s="119"/>
      <c r="B194" s="116"/>
      <c r="C194" s="62" t="s">
        <v>149</v>
      </c>
      <c r="D194" s="63"/>
      <c r="E194" s="64"/>
      <c r="F194" s="53"/>
      <c r="G194" s="73">
        <f t="shared" si="29"/>
        <v>0</v>
      </c>
      <c r="H194" s="65"/>
      <c r="I194" s="116"/>
    </row>
    <row r="195" spans="1:12" x14ac:dyDescent="0.2">
      <c r="A195" s="119"/>
      <c r="B195" s="116"/>
      <c r="C195" s="62" t="s">
        <v>150</v>
      </c>
      <c r="D195" s="63"/>
      <c r="E195" s="64"/>
      <c r="F195" s="53"/>
      <c r="G195" s="73">
        <f t="shared" si="29"/>
        <v>0</v>
      </c>
      <c r="H195" s="65"/>
      <c r="I195" s="116"/>
    </row>
    <row r="196" spans="1:12" x14ac:dyDescent="0.2">
      <c r="A196" s="119"/>
      <c r="B196" s="116"/>
      <c r="C196" s="65" t="s">
        <v>151</v>
      </c>
      <c r="D196" s="63"/>
      <c r="E196" s="64"/>
      <c r="F196" s="53"/>
      <c r="G196" s="73">
        <f t="shared" si="29"/>
        <v>0</v>
      </c>
      <c r="H196" s="65"/>
      <c r="I196" s="116"/>
    </row>
    <row r="197" spans="1:12" x14ac:dyDescent="0.2">
      <c r="A197" s="120"/>
      <c r="B197" s="117"/>
      <c r="C197" s="65" t="s">
        <v>151</v>
      </c>
      <c r="D197" s="63"/>
      <c r="E197" s="64"/>
      <c r="F197" s="53"/>
      <c r="G197" s="73">
        <f t="shared" si="29"/>
        <v>0</v>
      </c>
      <c r="H197" s="65"/>
      <c r="I197" s="117"/>
    </row>
    <row r="198" spans="1:12" ht="26.25" customHeight="1" x14ac:dyDescent="0.2">
      <c r="A198" s="48" t="s">
        <v>99</v>
      </c>
      <c r="B198" s="155" t="s">
        <v>82</v>
      </c>
      <c r="C198" s="155"/>
      <c r="D198" s="155"/>
      <c r="E198" s="155"/>
      <c r="F198" s="155"/>
      <c r="G198" s="71">
        <f>SUM(G199:G203)</f>
        <v>0</v>
      </c>
      <c r="H198" s="71">
        <f>SUM(H199:H203)</f>
        <v>0</v>
      </c>
      <c r="I198" s="57"/>
      <c r="J198" s="42"/>
      <c r="K198" s="51" t="s">
        <v>144</v>
      </c>
      <c r="L198" s="51" t="s">
        <v>141</v>
      </c>
    </row>
    <row r="199" spans="1:12" x14ac:dyDescent="0.2">
      <c r="A199" s="43" t="s">
        <v>100</v>
      </c>
      <c r="B199" s="139" t="s">
        <v>72</v>
      </c>
      <c r="C199" s="139"/>
      <c r="D199" s="66" t="s">
        <v>126</v>
      </c>
      <c r="E199" s="67"/>
      <c r="F199" s="70">
        <f>K199*L199</f>
        <v>0</v>
      </c>
      <c r="G199" s="70">
        <f t="shared" si="0"/>
        <v>0</v>
      </c>
      <c r="H199" s="70">
        <f>ROUND(G199*$D$7,2)</f>
        <v>0</v>
      </c>
      <c r="I199" s="47"/>
      <c r="J199" s="42"/>
      <c r="K199" s="53"/>
      <c r="L199" s="53"/>
    </row>
    <row r="200" spans="1:12" x14ac:dyDescent="0.2">
      <c r="A200" s="43" t="s">
        <v>101</v>
      </c>
      <c r="B200" s="139" t="s">
        <v>72</v>
      </c>
      <c r="C200" s="139"/>
      <c r="D200" s="66" t="s">
        <v>126</v>
      </c>
      <c r="E200" s="67"/>
      <c r="F200" s="70">
        <f t="shared" ref="F200:F203" si="30">K200*L200</f>
        <v>0</v>
      </c>
      <c r="G200" s="70">
        <f t="shared" si="0"/>
        <v>0</v>
      </c>
      <c r="H200" s="70">
        <f t="shared" ref="H200:H203" si="31">ROUND(G200*$D$7,2)</f>
        <v>0</v>
      </c>
      <c r="I200" s="47"/>
      <c r="J200" s="42"/>
      <c r="K200" s="53"/>
      <c r="L200" s="53"/>
    </row>
    <row r="201" spans="1:12" x14ac:dyDescent="0.2">
      <c r="A201" s="43" t="s">
        <v>102</v>
      </c>
      <c r="B201" s="139" t="s">
        <v>72</v>
      </c>
      <c r="C201" s="139"/>
      <c r="D201" s="66" t="s">
        <v>126</v>
      </c>
      <c r="E201" s="67"/>
      <c r="F201" s="70">
        <f t="shared" si="30"/>
        <v>0</v>
      </c>
      <c r="G201" s="70">
        <f t="shared" si="0"/>
        <v>0</v>
      </c>
      <c r="H201" s="70">
        <f t="shared" si="31"/>
        <v>0</v>
      </c>
      <c r="I201" s="47"/>
      <c r="J201" s="42"/>
      <c r="K201" s="53"/>
      <c r="L201" s="53"/>
    </row>
    <row r="202" spans="1:12" x14ac:dyDescent="0.2">
      <c r="A202" s="43" t="s">
        <v>103</v>
      </c>
      <c r="B202" s="139" t="s">
        <v>72</v>
      </c>
      <c r="C202" s="139"/>
      <c r="D202" s="66" t="s">
        <v>126</v>
      </c>
      <c r="E202" s="67"/>
      <c r="F202" s="70">
        <f t="shared" si="30"/>
        <v>0</v>
      </c>
      <c r="G202" s="70">
        <f t="shared" si="0"/>
        <v>0</v>
      </c>
      <c r="H202" s="70">
        <f t="shared" si="31"/>
        <v>0</v>
      </c>
      <c r="I202" s="47"/>
      <c r="J202" s="42"/>
      <c r="K202" s="53"/>
      <c r="L202" s="53"/>
    </row>
    <row r="203" spans="1:12" x14ac:dyDescent="0.2">
      <c r="A203" s="43" t="s">
        <v>104</v>
      </c>
      <c r="B203" s="139" t="s">
        <v>72</v>
      </c>
      <c r="C203" s="139"/>
      <c r="D203" s="66" t="s">
        <v>126</v>
      </c>
      <c r="E203" s="67"/>
      <c r="F203" s="70">
        <f t="shared" si="30"/>
        <v>0</v>
      </c>
      <c r="G203" s="70">
        <f t="shared" si="0"/>
        <v>0</v>
      </c>
      <c r="H203" s="70">
        <f t="shared" si="31"/>
        <v>0</v>
      </c>
      <c r="I203" s="47"/>
      <c r="J203" s="42"/>
      <c r="K203" s="53"/>
      <c r="L203" s="53"/>
    </row>
    <row r="204" spans="1:12" ht="26.25" customHeight="1" x14ac:dyDescent="0.2">
      <c r="A204" s="48" t="s">
        <v>105</v>
      </c>
      <c r="B204" s="155" t="s">
        <v>111</v>
      </c>
      <c r="C204" s="155"/>
      <c r="D204" s="155"/>
      <c r="E204" s="155"/>
      <c r="F204" s="155"/>
      <c r="G204" s="71">
        <f>SUM(G205:G209)</f>
        <v>0</v>
      </c>
      <c r="H204" s="71">
        <f>SUM(H205:H209)</f>
        <v>0</v>
      </c>
      <c r="I204" s="57"/>
      <c r="J204" s="42"/>
      <c r="K204" s="51" t="s">
        <v>144</v>
      </c>
      <c r="L204" s="51" t="s">
        <v>141</v>
      </c>
    </row>
    <row r="205" spans="1:12" x14ac:dyDescent="0.2">
      <c r="A205" s="43" t="s">
        <v>106</v>
      </c>
      <c r="B205" s="139" t="s">
        <v>112</v>
      </c>
      <c r="C205" s="139"/>
      <c r="D205" s="66" t="s">
        <v>126</v>
      </c>
      <c r="E205" s="67"/>
      <c r="F205" s="70">
        <f>K205*L205</f>
        <v>0</v>
      </c>
      <c r="G205" s="70">
        <f t="shared" ref="G205:G209" si="32">ROUND(E205*F205,2)</f>
        <v>0</v>
      </c>
      <c r="H205" s="70">
        <f t="shared" ref="H205:H209" si="33">ROUND(G205*$D$7,2)</f>
        <v>0</v>
      </c>
      <c r="I205" s="47"/>
      <c r="J205" s="42"/>
      <c r="K205" s="53"/>
      <c r="L205" s="53"/>
    </row>
    <row r="206" spans="1:12" x14ac:dyDescent="0.2">
      <c r="A206" s="43" t="s">
        <v>107</v>
      </c>
      <c r="B206" s="139" t="s">
        <v>112</v>
      </c>
      <c r="C206" s="139"/>
      <c r="D206" s="66" t="s">
        <v>126</v>
      </c>
      <c r="E206" s="67"/>
      <c r="F206" s="70">
        <f t="shared" ref="F206:F209" si="34">K206*L206</f>
        <v>0</v>
      </c>
      <c r="G206" s="70">
        <f t="shared" si="32"/>
        <v>0</v>
      </c>
      <c r="H206" s="70">
        <f t="shared" si="33"/>
        <v>0</v>
      </c>
      <c r="I206" s="47"/>
      <c r="J206" s="42"/>
      <c r="K206" s="53"/>
      <c r="L206" s="53"/>
    </row>
    <row r="207" spans="1:12" x14ac:dyDescent="0.2">
      <c r="A207" s="43" t="s">
        <v>108</v>
      </c>
      <c r="B207" s="139" t="s">
        <v>112</v>
      </c>
      <c r="C207" s="139"/>
      <c r="D207" s="66" t="s">
        <v>126</v>
      </c>
      <c r="E207" s="67"/>
      <c r="F207" s="70">
        <f t="shared" si="34"/>
        <v>0</v>
      </c>
      <c r="G207" s="70">
        <f t="shared" si="32"/>
        <v>0</v>
      </c>
      <c r="H207" s="70">
        <f t="shared" si="33"/>
        <v>0</v>
      </c>
      <c r="I207" s="47"/>
      <c r="J207" s="42"/>
      <c r="K207" s="53"/>
      <c r="L207" s="53"/>
    </row>
    <row r="208" spans="1:12" x14ac:dyDescent="0.2">
      <c r="A208" s="43" t="s">
        <v>109</v>
      </c>
      <c r="B208" s="139" t="s">
        <v>112</v>
      </c>
      <c r="C208" s="139"/>
      <c r="D208" s="66" t="s">
        <v>126</v>
      </c>
      <c r="E208" s="67"/>
      <c r="F208" s="70">
        <f t="shared" si="34"/>
        <v>0</v>
      </c>
      <c r="G208" s="70">
        <f t="shared" si="32"/>
        <v>0</v>
      </c>
      <c r="H208" s="70">
        <f t="shared" si="33"/>
        <v>0</v>
      </c>
      <c r="I208" s="47"/>
      <c r="J208" s="42"/>
      <c r="K208" s="53"/>
      <c r="L208" s="53"/>
    </row>
    <row r="209" spans="1:12" x14ac:dyDescent="0.2">
      <c r="A209" s="43" t="s">
        <v>110</v>
      </c>
      <c r="B209" s="139" t="s">
        <v>112</v>
      </c>
      <c r="C209" s="139"/>
      <c r="D209" s="66" t="s">
        <v>126</v>
      </c>
      <c r="E209" s="67"/>
      <c r="F209" s="70">
        <f t="shared" si="34"/>
        <v>0</v>
      </c>
      <c r="G209" s="70">
        <f t="shared" si="32"/>
        <v>0</v>
      </c>
      <c r="H209" s="70">
        <f t="shared" si="33"/>
        <v>0</v>
      </c>
      <c r="I209" s="47"/>
      <c r="J209" s="42"/>
      <c r="K209" s="53"/>
      <c r="L209" s="53"/>
    </row>
    <row r="210" spans="1:12" x14ac:dyDescent="0.2">
      <c r="A210" s="156" t="s">
        <v>43</v>
      </c>
      <c r="B210" s="156"/>
      <c r="C210" s="156"/>
      <c r="D210" s="156"/>
      <c r="E210" s="156"/>
      <c r="F210" s="156"/>
      <c r="G210" s="69">
        <f>G10+G21</f>
        <v>0</v>
      </c>
      <c r="H210" s="69">
        <f>H10+H21</f>
        <v>0</v>
      </c>
      <c r="I210" s="41"/>
      <c r="J210" s="42"/>
    </row>
    <row r="211" spans="1:12" x14ac:dyDescent="0.2">
      <c r="G211" s="68"/>
      <c r="H211" s="68"/>
    </row>
  </sheetData>
  <sheetProtection algorithmName="SHA-512" hashValue="y2Bj/1bSTuw92RKYCMO+xKKT7OnLi/UyYr1ydrhcL9h/9mItrufq04ombYubdKU6oiY9yRMcA/IfVEQjovd/Pg==" saltValue="Zbqnvl8pF1w/xpTK8ASsvQ==" spinCount="100000" sheet="1" objects="1" scenarios="1" formatRows="0"/>
  <mergeCells count="199">
    <mergeCell ref="A87:A91"/>
    <mergeCell ref="B87:B91"/>
    <mergeCell ref="D87:D91"/>
    <mergeCell ref="E87:E91"/>
    <mergeCell ref="F87:F91"/>
    <mergeCell ref="G87:G91"/>
    <mergeCell ref="H87:H91"/>
    <mergeCell ref="I87:I91"/>
    <mergeCell ref="A107:A111"/>
    <mergeCell ref="B107:B111"/>
    <mergeCell ref="D107:D111"/>
    <mergeCell ref="E107:E111"/>
    <mergeCell ref="F107:F111"/>
    <mergeCell ref="G107:G111"/>
    <mergeCell ref="H107:H111"/>
    <mergeCell ref="I107:I111"/>
    <mergeCell ref="A92:A96"/>
    <mergeCell ref="B92:B96"/>
    <mergeCell ref="D92:D96"/>
    <mergeCell ref="E92:E96"/>
    <mergeCell ref="F92:F96"/>
    <mergeCell ref="G92:G96"/>
    <mergeCell ref="H92:H96"/>
    <mergeCell ref="I92:I96"/>
    <mergeCell ref="G77:G81"/>
    <mergeCell ref="H77:H81"/>
    <mergeCell ref="I77:I81"/>
    <mergeCell ref="A82:A86"/>
    <mergeCell ref="B82:B86"/>
    <mergeCell ref="D82:D86"/>
    <mergeCell ref="E82:E86"/>
    <mergeCell ref="F82:F86"/>
    <mergeCell ref="G82:G86"/>
    <mergeCell ref="H82:H86"/>
    <mergeCell ref="I82:I86"/>
    <mergeCell ref="B72:C72"/>
    <mergeCell ref="B73:C73"/>
    <mergeCell ref="B74:C74"/>
    <mergeCell ref="B75:C75"/>
    <mergeCell ref="B76:F76"/>
    <mergeCell ref="A77:A81"/>
    <mergeCell ref="B77:B81"/>
    <mergeCell ref="D77:D81"/>
    <mergeCell ref="E77:E81"/>
    <mergeCell ref="F77:F81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49:C49"/>
    <mergeCell ref="B50:C50"/>
    <mergeCell ref="B39:C39"/>
    <mergeCell ref="B40:C40"/>
    <mergeCell ref="B41:C41"/>
    <mergeCell ref="B42:C42"/>
    <mergeCell ref="B57:C57"/>
    <mergeCell ref="B61:C61"/>
    <mergeCell ref="B62:C62"/>
    <mergeCell ref="B51:C51"/>
    <mergeCell ref="B52:C52"/>
    <mergeCell ref="B53:C53"/>
    <mergeCell ref="B54:C54"/>
    <mergeCell ref="B55:C55"/>
    <mergeCell ref="B56:C56"/>
    <mergeCell ref="B58:C58"/>
    <mergeCell ref="B59:C59"/>
    <mergeCell ref="B60:F60"/>
    <mergeCell ref="B45:C45"/>
    <mergeCell ref="B46:C46"/>
    <mergeCell ref="B47:C47"/>
    <mergeCell ref="B48:C48"/>
    <mergeCell ref="D1:I1"/>
    <mergeCell ref="A3:C3"/>
    <mergeCell ref="D3:I3"/>
    <mergeCell ref="B23:C23"/>
    <mergeCell ref="B15:C15"/>
    <mergeCell ref="B16:C16"/>
    <mergeCell ref="B17:C17"/>
    <mergeCell ref="B18:C18"/>
    <mergeCell ref="B19:C19"/>
    <mergeCell ref="B21:F21"/>
    <mergeCell ref="B11:C11"/>
    <mergeCell ref="B12:C12"/>
    <mergeCell ref="B13:C13"/>
    <mergeCell ref="B14:C14"/>
    <mergeCell ref="D4:E4"/>
    <mergeCell ref="F4:G4"/>
    <mergeCell ref="A5:C5"/>
    <mergeCell ref="D5:I5"/>
    <mergeCell ref="B9:C9"/>
    <mergeCell ref="B10:F10"/>
    <mergeCell ref="B20:C20"/>
    <mergeCell ref="B22:F22"/>
    <mergeCell ref="I112:I116"/>
    <mergeCell ref="A117:A121"/>
    <mergeCell ref="B117:B121"/>
    <mergeCell ref="D117:D121"/>
    <mergeCell ref="E117:E121"/>
    <mergeCell ref="F117:F121"/>
    <mergeCell ref="A112:A116"/>
    <mergeCell ref="B112:B116"/>
    <mergeCell ref="D112:D116"/>
    <mergeCell ref="E112:E116"/>
    <mergeCell ref="F112:F116"/>
    <mergeCell ref="G112:G116"/>
    <mergeCell ref="H112:H116"/>
    <mergeCell ref="G117:G121"/>
    <mergeCell ref="H117:H121"/>
    <mergeCell ref="I117:I121"/>
    <mergeCell ref="B32:C32"/>
    <mergeCell ref="B33:F33"/>
    <mergeCell ref="B43:C43"/>
    <mergeCell ref="B44:F44"/>
    <mergeCell ref="B24:C24"/>
    <mergeCell ref="B25:C25"/>
    <mergeCell ref="B26:C26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I97:I101"/>
    <mergeCell ref="A102:A106"/>
    <mergeCell ref="B102:B106"/>
    <mergeCell ref="D102:D106"/>
    <mergeCell ref="E102:E106"/>
    <mergeCell ref="F102:F106"/>
    <mergeCell ref="G102:G106"/>
    <mergeCell ref="H102:H106"/>
    <mergeCell ref="I102:I106"/>
    <mergeCell ref="A97:A101"/>
    <mergeCell ref="B97:B101"/>
    <mergeCell ref="D97:D101"/>
    <mergeCell ref="E97:E101"/>
    <mergeCell ref="F97:F101"/>
    <mergeCell ref="H97:H101"/>
    <mergeCell ref="G97:G101"/>
    <mergeCell ref="A122:A126"/>
    <mergeCell ref="B122:B126"/>
    <mergeCell ref="D122:D126"/>
    <mergeCell ref="E122:E126"/>
    <mergeCell ref="F122:F126"/>
    <mergeCell ref="G122:G126"/>
    <mergeCell ref="H122:H126"/>
    <mergeCell ref="I122:I126"/>
    <mergeCell ref="A128:A134"/>
    <mergeCell ref="B128:B134"/>
    <mergeCell ref="I128:I134"/>
    <mergeCell ref="B127:F127"/>
    <mergeCell ref="A135:A141"/>
    <mergeCell ref="B135:B141"/>
    <mergeCell ref="I135:I141"/>
    <mergeCell ref="A142:A148"/>
    <mergeCell ref="B142:B148"/>
    <mergeCell ref="I142:I148"/>
    <mergeCell ref="A149:A155"/>
    <mergeCell ref="B149:B155"/>
    <mergeCell ref="I149:I155"/>
    <mergeCell ref="A156:A162"/>
    <mergeCell ref="B156:B162"/>
    <mergeCell ref="I156:I162"/>
    <mergeCell ref="A163:A169"/>
    <mergeCell ref="B163:B169"/>
    <mergeCell ref="I163:I169"/>
    <mergeCell ref="I191:I197"/>
    <mergeCell ref="B198:F198"/>
    <mergeCell ref="B199:C199"/>
    <mergeCell ref="A170:A176"/>
    <mergeCell ref="B170:B176"/>
    <mergeCell ref="I170:I176"/>
    <mergeCell ref="A177:A183"/>
    <mergeCell ref="B177:B183"/>
    <mergeCell ref="I177:I183"/>
    <mergeCell ref="A184:A190"/>
    <mergeCell ref="B184:B190"/>
    <mergeCell ref="I184:I190"/>
    <mergeCell ref="B204:F204"/>
    <mergeCell ref="B205:C205"/>
    <mergeCell ref="B206:C206"/>
    <mergeCell ref="B207:C207"/>
    <mergeCell ref="B208:C208"/>
    <mergeCell ref="B209:C209"/>
    <mergeCell ref="A210:F210"/>
    <mergeCell ref="A191:A197"/>
    <mergeCell ref="B191:B197"/>
    <mergeCell ref="B200:C200"/>
    <mergeCell ref="B201:C201"/>
    <mergeCell ref="B202:C202"/>
    <mergeCell ref="B203:C203"/>
  </mergeCells>
  <conditionalFormatting sqref="L10:L20">
    <cfRule type="duplicateValues" dxfId="21" priority="1"/>
  </conditionalFormatting>
  <dataValidations xWindow="491" yWindow="424" count="8">
    <dataValidation allowBlank="1" showErrorMessage="1" sqref="F77:F126"/>
    <dataValidation allowBlank="1" showInputMessage="1" showErrorMessage="1" prompt="Įveskite vienos pareigybės darbuotojų fizinio rodiklio pasiekimui skiriamą darbo laiką valandomis." sqref="E77:E126"/>
    <dataValidation type="list" allowBlank="1" showInputMessage="1" showErrorMessage="1" sqref="J1">
      <formula1>"Taikomieji (pramoniniai) moksliniai tyrimai, Eksperimentinė plėtra (bandomoji taikomoji veikla)"</formula1>
    </dataValidation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77:I126"/>
    <dataValidation type="list" allowBlank="1" showInputMessage="1" showErrorMessage="1" sqref="D1:I1">
      <formula1>"Moksliniai tyrimai, Eksperimentinė plėtra"</formula1>
    </dataValidation>
    <dataValidation allowBlank="1" showInputMessage="1" showErrorMessage="1" prompt="Fizinio rodiklio numeris turi sutapti su paraiškoje nurodytu numeriu." sqref="D2"/>
    <dataValidation type="list" allowBlank="1" showInputMessage="1" showErrorMessage="1" prompt="Pasirinkite finansavimo intensyvumą, vadovaudamiesi Aprašo 71 punktu" sqref="D7">
      <formula1>"0%,15%,25%,35%,40%,45%,50%,60%,65%,70%,75%,80%"</formula1>
    </dataValidation>
    <dataValidation type="list" allowBlank="1" showInputMessage="1" showErrorMessage="1" sqref="H7">
      <formula1>"4,5"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verticalDpi="0" r:id="rId1"/>
  <headerFooter>
    <oddFooter>&amp;A&amp;RPuslapių &amp;P</oddFooter>
  </headerFooter>
  <rowBreaks count="1" manualBreakCount="1">
    <brk id="148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3">
    <tabColor rgb="FF92D050"/>
    <pageSetUpPr fitToPage="1"/>
  </sheetPr>
  <dimension ref="A1:S211"/>
  <sheetViews>
    <sheetView zoomScaleNormal="100" workbookViewId="0">
      <pane ySplit="9" topLeftCell="A169" activePane="bottomLeft" state="frozen"/>
      <selection pane="bottomLeft" activeCell="D7" sqref="D7"/>
    </sheetView>
  </sheetViews>
  <sheetFormatPr defaultRowHeight="12.75" x14ac:dyDescent="0.2"/>
  <cols>
    <col min="1" max="1" width="5.5703125" style="32" customWidth="1"/>
    <col min="2" max="2" width="26.140625" style="32" customWidth="1"/>
    <col min="3" max="3" width="28.5703125" style="32" customWidth="1"/>
    <col min="4" max="4" width="12.7109375" style="32" bestFit="1" customWidth="1"/>
    <col min="5" max="5" width="8.140625" style="32" customWidth="1"/>
    <col min="6" max="6" width="12.7109375" style="32" customWidth="1"/>
    <col min="7" max="7" width="18.42578125" style="32" customWidth="1"/>
    <col min="8" max="8" width="16.5703125" style="32" customWidth="1"/>
    <col min="9" max="9" width="34.28515625" style="32" customWidth="1"/>
    <col min="10" max="10" width="1.5703125" style="32" customWidth="1"/>
    <col min="11" max="11" width="22.5703125" style="32" customWidth="1"/>
    <col min="12" max="12" width="16.5703125" style="32" customWidth="1"/>
    <col min="13" max="13" width="15.28515625" style="32" customWidth="1"/>
    <col min="14" max="14" width="10" style="32" customWidth="1"/>
    <col min="15" max="15" width="11.7109375" style="32" customWidth="1"/>
    <col min="16" max="16" width="14" style="32" customWidth="1"/>
    <col min="17" max="17" width="15" style="32" customWidth="1"/>
    <col min="18" max="18" width="22.42578125" style="32" customWidth="1"/>
    <col min="19" max="16384" width="9.140625" style="32"/>
  </cols>
  <sheetData>
    <row r="1" spans="1:10" x14ac:dyDescent="0.2">
      <c r="A1" s="34"/>
      <c r="B1" s="34"/>
      <c r="C1" s="34" t="s">
        <v>89</v>
      </c>
      <c r="D1" s="148"/>
      <c r="E1" s="148"/>
      <c r="F1" s="148"/>
      <c r="G1" s="148"/>
      <c r="H1" s="148"/>
      <c r="I1" s="148"/>
      <c r="J1" s="31"/>
    </row>
    <row r="2" spans="1:10" ht="13.5" customHeight="1" x14ac:dyDescent="0.2">
      <c r="A2" s="34"/>
      <c r="B2" s="34"/>
      <c r="C2" s="34" t="s">
        <v>86</v>
      </c>
      <c r="D2" s="33"/>
      <c r="E2" s="31"/>
      <c r="F2" s="31"/>
      <c r="G2" s="31"/>
      <c r="H2" s="31"/>
      <c r="I2" s="31"/>
      <c r="J2" s="31"/>
    </row>
    <row r="3" spans="1:10" x14ac:dyDescent="0.2">
      <c r="A3" s="147" t="s">
        <v>73</v>
      </c>
      <c r="B3" s="147"/>
      <c r="C3" s="147"/>
      <c r="D3" s="148"/>
      <c r="E3" s="148"/>
      <c r="F3" s="148"/>
      <c r="G3" s="148"/>
      <c r="H3" s="148"/>
      <c r="I3" s="149"/>
      <c r="J3" s="31"/>
    </row>
    <row r="4" spans="1:10" x14ac:dyDescent="0.2">
      <c r="A4" s="34"/>
      <c r="B4" s="34"/>
      <c r="C4" s="34" t="s">
        <v>142</v>
      </c>
      <c r="D4" s="152"/>
      <c r="E4" s="152"/>
      <c r="F4" s="153" t="s">
        <v>143</v>
      </c>
      <c r="G4" s="153"/>
      <c r="H4" s="35"/>
      <c r="I4" s="31"/>
      <c r="J4" s="31"/>
    </row>
    <row r="5" spans="1:10" x14ac:dyDescent="0.2">
      <c r="A5" s="147" t="s">
        <v>140</v>
      </c>
      <c r="B5" s="147"/>
      <c r="C5" s="147"/>
      <c r="D5" s="151"/>
      <c r="E5" s="151"/>
      <c r="F5" s="151"/>
      <c r="G5" s="151"/>
      <c r="H5" s="151"/>
      <c r="I5" s="148"/>
      <c r="J5" s="31"/>
    </row>
    <row r="6" spans="1:10" x14ac:dyDescent="0.2">
      <c r="A6" s="34"/>
      <c r="B6" s="34"/>
      <c r="C6" s="34"/>
      <c r="D6" s="31"/>
      <c r="E6" s="31"/>
      <c r="F6" s="31"/>
      <c r="G6" s="31"/>
      <c r="H6" s="31"/>
      <c r="I6" s="31"/>
      <c r="J6" s="31"/>
    </row>
    <row r="7" spans="1:10" x14ac:dyDescent="0.2">
      <c r="A7" s="34"/>
      <c r="B7" s="34"/>
      <c r="C7" s="34" t="s">
        <v>90</v>
      </c>
      <c r="D7" s="36"/>
      <c r="E7" s="31"/>
      <c r="F7" s="31"/>
      <c r="G7" s="37" t="s">
        <v>161</v>
      </c>
      <c r="H7" s="36"/>
      <c r="I7" s="31"/>
      <c r="J7" s="31"/>
    </row>
    <row r="8" spans="1:10" ht="6" customHeight="1" x14ac:dyDescent="0.2"/>
    <row r="9" spans="1:10" ht="38.25" x14ac:dyDescent="0.2">
      <c r="A9" s="38" t="s">
        <v>4</v>
      </c>
      <c r="B9" s="150" t="s">
        <v>172</v>
      </c>
      <c r="C9" s="150"/>
      <c r="D9" s="38" t="s">
        <v>1</v>
      </c>
      <c r="E9" s="38" t="s">
        <v>2</v>
      </c>
      <c r="F9" s="38" t="s">
        <v>3</v>
      </c>
      <c r="G9" s="38" t="s">
        <v>88</v>
      </c>
      <c r="H9" s="38" t="s">
        <v>87</v>
      </c>
      <c r="I9" s="38" t="s">
        <v>11</v>
      </c>
      <c r="J9" s="39"/>
    </row>
    <row r="10" spans="1:10" ht="27.75" customHeight="1" x14ac:dyDescent="0.2">
      <c r="A10" s="40">
        <v>4</v>
      </c>
      <c r="B10" s="143" t="s">
        <v>93</v>
      </c>
      <c r="C10" s="143"/>
      <c r="D10" s="143"/>
      <c r="E10" s="143"/>
      <c r="F10" s="143"/>
      <c r="G10" s="69">
        <f>SUM(G11:G20)</f>
        <v>0</v>
      </c>
      <c r="H10" s="69">
        <f>SUM(H11:H20)</f>
        <v>0</v>
      </c>
      <c r="I10" s="41"/>
      <c r="J10" s="42"/>
    </row>
    <row r="11" spans="1:10" x14ac:dyDescent="0.2">
      <c r="A11" s="43" t="s">
        <v>13</v>
      </c>
      <c r="B11" s="139" t="s">
        <v>12</v>
      </c>
      <c r="C11" s="139"/>
      <c r="D11" s="44"/>
      <c r="E11" s="45"/>
      <c r="F11" s="46"/>
      <c r="G11" s="70">
        <f t="shared" ref="G11:G203" si="0">ROUND(E11*F11,2)</f>
        <v>0</v>
      </c>
      <c r="H11" s="70">
        <f t="shared" ref="H11:H75" si="1">ROUND(G11*$D$7,2)</f>
        <v>0</v>
      </c>
      <c r="I11" s="47"/>
      <c r="J11" s="42"/>
    </row>
    <row r="12" spans="1:10" x14ac:dyDescent="0.2">
      <c r="A12" s="43" t="s">
        <v>14</v>
      </c>
      <c r="B12" s="139" t="s">
        <v>12</v>
      </c>
      <c r="C12" s="139"/>
      <c r="D12" s="44"/>
      <c r="E12" s="45"/>
      <c r="F12" s="46"/>
      <c r="G12" s="70">
        <f t="shared" si="0"/>
        <v>0</v>
      </c>
      <c r="H12" s="70">
        <f t="shared" si="1"/>
        <v>0</v>
      </c>
      <c r="I12" s="47"/>
      <c r="J12" s="42"/>
    </row>
    <row r="13" spans="1:10" x14ac:dyDescent="0.2">
      <c r="A13" s="43" t="s">
        <v>15</v>
      </c>
      <c r="B13" s="139" t="s">
        <v>12</v>
      </c>
      <c r="C13" s="139"/>
      <c r="D13" s="44"/>
      <c r="E13" s="45"/>
      <c r="F13" s="46"/>
      <c r="G13" s="70">
        <f t="shared" si="0"/>
        <v>0</v>
      </c>
      <c r="H13" s="70">
        <f t="shared" si="1"/>
        <v>0</v>
      </c>
      <c r="I13" s="47"/>
      <c r="J13" s="42"/>
    </row>
    <row r="14" spans="1:10" x14ac:dyDescent="0.2">
      <c r="A14" s="43" t="s">
        <v>16</v>
      </c>
      <c r="B14" s="139" t="s">
        <v>12</v>
      </c>
      <c r="C14" s="139"/>
      <c r="D14" s="44"/>
      <c r="E14" s="45"/>
      <c r="F14" s="46"/>
      <c r="G14" s="70">
        <f t="shared" si="0"/>
        <v>0</v>
      </c>
      <c r="H14" s="70">
        <f t="shared" si="1"/>
        <v>0</v>
      </c>
      <c r="I14" s="47"/>
      <c r="J14" s="42"/>
    </row>
    <row r="15" spans="1:10" x14ac:dyDescent="0.2">
      <c r="A15" s="43" t="s">
        <v>17</v>
      </c>
      <c r="B15" s="139" t="s">
        <v>12</v>
      </c>
      <c r="C15" s="139"/>
      <c r="D15" s="44"/>
      <c r="E15" s="45"/>
      <c r="F15" s="46"/>
      <c r="G15" s="70">
        <f t="shared" si="0"/>
        <v>0</v>
      </c>
      <c r="H15" s="70">
        <f t="shared" si="1"/>
        <v>0</v>
      </c>
      <c r="I15" s="47"/>
      <c r="J15" s="42"/>
    </row>
    <row r="16" spans="1:10" x14ac:dyDescent="0.2">
      <c r="A16" s="43" t="s">
        <v>18</v>
      </c>
      <c r="B16" s="139" t="s">
        <v>12</v>
      </c>
      <c r="C16" s="139"/>
      <c r="D16" s="44"/>
      <c r="E16" s="45"/>
      <c r="F16" s="46"/>
      <c r="G16" s="70">
        <f t="shared" si="0"/>
        <v>0</v>
      </c>
      <c r="H16" s="70">
        <f t="shared" si="1"/>
        <v>0</v>
      </c>
      <c r="I16" s="47"/>
      <c r="J16" s="42"/>
    </row>
    <row r="17" spans="1:10" x14ac:dyDescent="0.2">
      <c r="A17" s="43" t="s">
        <v>19</v>
      </c>
      <c r="B17" s="139" t="s">
        <v>12</v>
      </c>
      <c r="C17" s="139"/>
      <c r="D17" s="44"/>
      <c r="E17" s="45"/>
      <c r="F17" s="46"/>
      <c r="G17" s="70">
        <f t="shared" si="0"/>
        <v>0</v>
      </c>
      <c r="H17" s="70">
        <f t="shared" si="1"/>
        <v>0</v>
      </c>
      <c r="I17" s="47"/>
      <c r="J17" s="42"/>
    </row>
    <row r="18" spans="1:10" x14ac:dyDescent="0.2">
      <c r="A18" s="43" t="s">
        <v>20</v>
      </c>
      <c r="B18" s="139" t="s">
        <v>12</v>
      </c>
      <c r="C18" s="139"/>
      <c r="D18" s="44"/>
      <c r="E18" s="45"/>
      <c r="F18" s="46"/>
      <c r="G18" s="70">
        <f t="shared" si="0"/>
        <v>0</v>
      </c>
      <c r="H18" s="70">
        <f t="shared" si="1"/>
        <v>0</v>
      </c>
      <c r="I18" s="47"/>
      <c r="J18" s="42"/>
    </row>
    <row r="19" spans="1:10" x14ac:dyDescent="0.2">
      <c r="A19" s="43" t="s">
        <v>21</v>
      </c>
      <c r="B19" s="139" t="s">
        <v>12</v>
      </c>
      <c r="C19" s="139"/>
      <c r="D19" s="44"/>
      <c r="E19" s="45"/>
      <c r="F19" s="46"/>
      <c r="G19" s="70">
        <f t="shared" si="0"/>
        <v>0</v>
      </c>
      <c r="H19" s="70">
        <f t="shared" si="1"/>
        <v>0</v>
      </c>
      <c r="I19" s="47"/>
      <c r="J19" s="42"/>
    </row>
    <row r="20" spans="1:10" x14ac:dyDescent="0.2">
      <c r="A20" s="43" t="s">
        <v>22</v>
      </c>
      <c r="B20" s="139" t="s">
        <v>12</v>
      </c>
      <c r="C20" s="139"/>
      <c r="D20" s="44"/>
      <c r="E20" s="45"/>
      <c r="F20" s="46"/>
      <c r="G20" s="70">
        <f t="shared" si="0"/>
        <v>0</v>
      </c>
      <c r="H20" s="70">
        <f t="shared" si="1"/>
        <v>0</v>
      </c>
      <c r="I20" s="47"/>
      <c r="J20" s="42"/>
    </row>
    <row r="21" spans="1:10" x14ac:dyDescent="0.2">
      <c r="A21" s="40">
        <v>5</v>
      </c>
      <c r="B21" s="143" t="s">
        <v>6</v>
      </c>
      <c r="C21" s="143"/>
      <c r="D21" s="143"/>
      <c r="E21" s="143"/>
      <c r="F21" s="143"/>
      <c r="G21" s="69">
        <f>G22+G33+G44+G60+G76+G127+G198+G204</f>
        <v>0</v>
      </c>
      <c r="H21" s="69">
        <f>H22+H33+H44+H60+H76+H127+H198+H204</f>
        <v>0</v>
      </c>
      <c r="I21" s="41"/>
      <c r="J21" s="42"/>
    </row>
    <row r="22" spans="1:10" x14ac:dyDescent="0.2">
      <c r="A22" s="48" t="s">
        <v>7</v>
      </c>
      <c r="B22" s="144" t="s">
        <v>115</v>
      </c>
      <c r="C22" s="145"/>
      <c r="D22" s="145"/>
      <c r="E22" s="145"/>
      <c r="F22" s="146"/>
      <c r="G22" s="71">
        <f>SUM(G23:G32)</f>
        <v>0</v>
      </c>
      <c r="H22" s="71">
        <f>SUM(H23:H32)</f>
        <v>0</v>
      </c>
      <c r="I22" s="49"/>
      <c r="J22" s="50"/>
    </row>
    <row r="23" spans="1:10" x14ac:dyDescent="0.2">
      <c r="A23" s="43" t="s">
        <v>23</v>
      </c>
      <c r="B23" s="139" t="s">
        <v>54</v>
      </c>
      <c r="C23" s="139"/>
      <c r="D23" s="44"/>
      <c r="E23" s="45"/>
      <c r="F23" s="46"/>
      <c r="G23" s="70">
        <f t="shared" ref="G23:G32" si="2">ROUND(E23*F23,2)</f>
        <v>0</v>
      </c>
      <c r="H23" s="70">
        <f t="shared" si="1"/>
        <v>0</v>
      </c>
      <c r="I23" s="47"/>
      <c r="J23" s="42"/>
    </row>
    <row r="24" spans="1:10" x14ac:dyDescent="0.2">
      <c r="A24" s="43" t="s">
        <v>24</v>
      </c>
      <c r="B24" s="139" t="s">
        <v>54</v>
      </c>
      <c r="C24" s="139"/>
      <c r="D24" s="44"/>
      <c r="E24" s="45"/>
      <c r="F24" s="46"/>
      <c r="G24" s="70">
        <f t="shared" si="2"/>
        <v>0</v>
      </c>
      <c r="H24" s="70">
        <f t="shared" si="1"/>
        <v>0</v>
      </c>
      <c r="I24" s="47"/>
      <c r="J24" s="42"/>
    </row>
    <row r="25" spans="1:10" x14ac:dyDescent="0.2">
      <c r="A25" s="43" t="s">
        <v>25</v>
      </c>
      <c r="B25" s="139" t="s">
        <v>54</v>
      </c>
      <c r="C25" s="139"/>
      <c r="D25" s="44"/>
      <c r="E25" s="45"/>
      <c r="F25" s="46"/>
      <c r="G25" s="70">
        <f t="shared" si="2"/>
        <v>0</v>
      </c>
      <c r="H25" s="70">
        <f t="shared" si="1"/>
        <v>0</v>
      </c>
      <c r="I25" s="47"/>
      <c r="J25" s="42"/>
    </row>
    <row r="26" spans="1:10" x14ac:dyDescent="0.2">
      <c r="A26" s="43" t="s">
        <v>26</v>
      </c>
      <c r="B26" s="139" t="s">
        <v>54</v>
      </c>
      <c r="C26" s="139"/>
      <c r="D26" s="44"/>
      <c r="E26" s="45"/>
      <c r="F26" s="46"/>
      <c r="G26" s="70">
        <f t="shared" si="2"/>
        <v>0</v>
      </c>
      <c r="H26" s="70">
        <f t="shared" si="1"/>
        <v>0</v>
      </c>
      <c r="I26" s="47"/>
      <c r="J26" s="42"/>
    </row>
    <row r="27" spans="1:10" x14ac:dyDescent="0.2">
      <c r="A27" s="43" t="s">
        <v>27</v>
      </c>
      <c r="B27" s="139" t="s">
        <v>54</v>
      </c>
      <c r="C27" s="139"/>
      <c r="D27" s="44"/>
      <c r="E27" s="45"/>
      <c r="F27" s="46"/>
      <c r="G27" s="70">
        <f t="shared" si="2"/>
        <v>0</v>
      </c>
      <c r="H27" s="70">
        <f t="shared" si="1"/>
        <v>0</v>
      </c>
      <c r="I27" s="47"/>
      <c r="J27" s="42"/>
    </row>
    <row r="28" spans="1:10" x14ac:dyDescent="0.2">
      <c r="A28" s="43" t="s">
        <v>28</v>
      </c>
      <c r="B28" s="139" t="s">
        <v>54</v>
      </c>
      <c r="C28" s="139"/>
      <c r="D28" s="44"/>
      <c r="E28" s="45"/>
      <c r="F28" s="46"/>
      <c r="G28" s="70">
        <f t="shared" si="2"/>
        <v>0</v>
      </c>
      <c r="H28" s="70">
        <f t="shared" si="1"/>
        <v>0</v>
      </c>
      <c r="I28" s="47"/>
      <c r="J28" s="42"/>
    </row>
    <row r="29" spans="1:10" x14ac:dyDescent="0.2">
      <c r="A29" s="43" t="s">
        <v>29</v>
      </c>
      <c r="B29" s="139" t="s">
        <v>54</v>
      </c>
      <c r="C29" s="139"/>
      <c r="D29" s="44"/>
      <c r="E29" s="45"/>
      <c r="F29" s="46"/>
      <c r="G29" s="70">
        <f t="shared" si="2"/>
        <v>0</v>
      </c>
      <c r="H29" s="70">
        <f t="shared" si="1"/>
        <v>0</v>
      </c>
      <c r="I29" s="47"/>
      <c r="J29" s="42"/>
    </row>
    <row r="30" spans="1:10" x14ac:dyDescent="0.2">
      <c r="A30" s="43" t="s">
        <v>30</v>
      </c>
      <c r="B30" s="139" t="s">
        <v>54</v>
      </c>
      <c r="C30" s="139"/>
      <c r="D30" s="44"/>
      <c r="E30" s="45"/>
      <c r="F30" s="46"/>
      <c r="G30" s="70">
        <f t="shared" si="2"/>
        <v>0</v>
      </c>
      <c r="H30" s="70">
        <f t="shared" si="1"/>
        <v>0</v>
      </c>
      <c r="I30" s="47"/>
      <c r="J30" s="42"/>
    </row>
    <row r="31" spans="1:10" x14ac:dyDescent="0.2">
      <c r="A31" s="43" t="s">
        <v>31</v>
      </c>
      <c r="B31" s="139" t="s">
        <v>54</v>
      </c>
      <c r="C31" s="139"/>
      <c r="D31" s="44"/>
      <c r="E31" s="45"/>
      <c r="F31" s="46"/>
      <c r="G31" s="70">
        <f t="shared" si="2"/>
        <v>0</v>
      </c>
      <c r="H31" s="70">
        <f t="shared" si="1"/>
        <v>0</v>
      </c>
      <c r="I31" s="47"/>
      <c r="J31" s="42"/>
    </row>
    <row r="32" spans="1:10" x14ac:dyDescent="0.2">
      <c r="A32" s="43" t="s">
        <v>32</v>
      </c>
      <c r="B32" s="139" t="s">
        <v>54</v>
      </c>
      <c r="C32" s="139"/>
      <c r="D32" s="44"/>
      <c r="E32" s="45"/>
      <c r="F32" s="46"/>
      <c r="G32" s="70">
        <f t="shared" si="2"/>
        <v>0</v>
      </c>
      <c r="H32" s="70">
        <f t="shared" si="1"/>
        <v>0</v>
      </c>
      <c r="I32" s="47"/>
      <c r="J32" s="42"/>
    </row>
    <row r="33" spans="1:10" x14ac:dyDescent="0.2">
      <c r="A33" s="48" t="s">
        <v>8</v>
      </c>
      <c r="B33" s="144" t="s">
        <v>74</v>
      </c>
      <c r="C33" s="145"/>
      <c r="D33" s="145"/>
      <c r="E33" s="145"/>
      <c r="F33" s="146"/>
      <c r="G33" s="71">
        <f>SUM(G34:G43)</f>
        <v>0</v>
      </c>
      <c r="H33" s="71">
        <f>SUM(H34:H43)</f>
        <v>0</v>
      </c>
      <c r="I33" s="49"/>
      <c r="J33" s="50"/>
    </row>
    <row r="34" spans="1:10" x14ac:dyDescent="0.2">
      <c r="A34" s="43" t="s">
        <v>33</v>
      </c>
      <c r="B34" s="139" t="s">
        <v>54</v>
      </c>
      <c r="C34" s="139"/>
      <c r="D34" s="44"/>
      <c r="E34" s="45"/>
      <c r="F34" s="46"/>
      <c r="G34" s="70">
        <f t="shared" ref="G34:G43" si="3">ROUND(E34*F34,2)</f>
        <v>0</v>
      </c>
      <c r="H34" s="70">
        <f t="shared" si="1"/>
        <v>0</v>
      </c>
      <c r="I34" s="47"/>
      <c r="J34" s="42"/>
    </row>
    <row r="35" spans="1:10" x14ac:dyDescent="0.2">
      <c r="A35" s="43" t="s">
        <v>34</v>
      </c>
      <c r="B35" s="139" t="s">
        <v>54</v>
      </c>
      <c r="C35" s="139"/>
      <c r="D35" s="44"/>
      <c r="E35" s="45"/>
      <c r="F35" s="46"/>
      <c r="G35" s="70">
        <f t="shared" si="3"/>
        <v>0</v>
      </c>
      <c r="H35" s="70">
        <f t="shared" si="1"/>
        <v>0</v>
      </c>
      <c r="I35" s="47"/>
      <c r="J35" s="42"/>
    </row>
    <row r="36" spans="1:10" x14ac:dyDescent="0.2">
      <c r="A36" s="43" t="s">
        <v>35</v>
      </c>
      <c r="B36" s="139" t="s">
        <v>54</v>
      </c>
      <c r="C36" s="139"/>
      <c r="D36" s="44"/>
      <c r="E36" s="45"/>
      <c r="F36" s="46"/>
      <c r="G36" s="70">
        <f t="shared" si="3"/>
        <v>0</v>
      </c>
      <c r="H36" s="70">
        <f t="shared" si="1"/>
        <v>0</v>
      </c>
      <c r="I36" s="47"/>
      <c r="J36" s="42"/>
    </row>
    <row r="37" spans="1:10" x14ac:dyDescent="0.2">
      <c r="A37" s="43" t="s">
        <v>36</v>
      </c>
      <c r="B37" s="139" t="s">
        <v>54</v>
      </c>
      <c r="C37" s="139"/>
      <c r="D37" s="44"/>
      <c r="E37" s="45"/>
      <c r="F37" s="46"/>
      <c r="G37" s="70">
        <f t="shared" si="3"/>
        <v>0</v>
      </c>
      <c r="H37" s="70">
        <f t="shared" si="1"/>
        <v>0</v>
      </c>
      <c r="I37" s="47"/>
      <c r="J37" s="42"/>
    </row>
    <row r="38" spans="1:10" x14ac:dyDescent="0.2">
      <c r="A38" s="43" t="s">
        <v>37</v>
      </c>
      <c r="B38" s="139" t="s">
        <v>54</v>
      </c>
      <c r="C38" s="139"/>
      <c r="D38" s="44"/>
      <c r="E38" s="45"/>
      <c r="F38" s="46"/>
      <c r="G38" s="70">
        <f t="shared" si="3"/>
        <v>0</v>
      </c>
      <c r="H38" s="70">
        <f t="shared" si="1"/>
        <v>0</v>
      </c>
      <c r="I38" s="47"/>
      <c r="J38" s="42"/>
    </row>
    <row r="39" spans="1:10" x14ac:dyDescent="0.2">
      <c r="A39" s="43" t="s">
        <v>38</v>
      </c>
      <c r="B39" s="139" t="s">
        <v>54</v>
      </c>
      <c r="C39" s="139"/>
      <c r="D39" s="44"/>
      <c r="E39" s="45"/>
      <c r="F39" s="46"/>
      <c r="G39" s="70">
        <f t="shared" si="3"/>
        <v>0</v>
      </c>
      <c r="H39" s="70">
        <f t="shared" si="1"/>
        <v>0</v>
      </c>
      <c r="I39" s="47"/>
      <c r="J39" s="42"/>
    </row>
    <row r="40" spans="1:10" x14ac:dyDescent="0.2">
      <c r="A40" s="43" t="s">
        <v>39</v>
      </c>
      <c r="B40" s="139" t="s">
        <v>54</v>
      </c>
      <c r="C40" s="139"/>
      <c r="D40" s="44"/>
      <c r="E40" s="45"/>
      <c r="F40" s="46"/>
      <c r="G40" s="70">
        <f t="shared" si="3"/>
        <v>0</v>
      </c>
      <c r="H40" s="70">
        <f t="shared" si="1"/>
        <v>0</v>
      </c>
      <c r="I40" s="47"/>
      <c r="J40" s="42"/>
    </row>
    <row r="41" spans="1:10" x14ac:dyDescent="0.2">
      <c r="A41" s="43" t="s">
        <v>40</v>
      </c>
      <c r="B41" s="139" t="s">
        <v>54</v>
      </c>
      <c r="C41" s="139"/>
      <c r="D41" s="44"/>
      <c r="E41" s="45"/>
      <c r="F41" s="46"/>
      <c r="G41" s="70">
        <f t="shared" si="3"/>
        <v>0</v>
      </c>
      <c r="H41" s="70">
        <f t="shared" si="1"/>
        <v>0</v>
      </c>
      <c r="I41" s="47"/>
      <c r="J41" s="42"/>
    </row>
    <row r="42" spans="1:10" x14ac:dyDescent="0.2">
      <c r="A42" s="43" t="s">
        <v>41</v>
      </c>
      <c r="B42" s="139" t="s">
        <v>54</v>
      </c>
      <c r="C42" s="139"/>
      <c r="D42" s="44"/>
      <c r="E42" s="45"/>
      <c r="F42" s="46"/>
      <c r="G42" s="70">
        <f t="shared" si="3"/>
        <v>0</v>
      </c>
      <c r="H42" s="70">
        <f t="shared" si="1"/>
        <v>0</v>
      </c>
      <c r="I42" s="47"/>
      <c r="J42" s="42"/>
    </row>
    <row r="43" spans="1:10" x14ac:dyDescent="0.2">
      <c r="A43" s="43" t="s">
        <v>42</v>
      </c>
      <c r="B43" s="139" t="s">
        <v>54</v>
      </c>
      <c r="C43" s="139"/>
      <c r="D43" s="44"/>
      <c r="E43" s="45"/>
      <c r="F43" s="46"/>
      <c r="G43" s="70">
        <f t="shared" si="3"/>
        <v>0</v>
      </c>
      <c r="H43" s="70">
        <f t="shared" si="1"/>
        <v>0</v>
      </c>
      <c r="I43" s="47"/>
      <c r="J43" s="42"/>
    </row>
    <row r="44" spans="1:10" ht="25.5" customHeight="1" x14ac:dyDescent="0.2">
      <c r="A44" s="48" t="s">
        <v>9</v>
      </c>
      <c r="B44" s="144" t="s">
        <v>171</v>
      </c>
      <c r="C44" s="145"/>
      <c r="D44" s="145"/>
      <c r="E44" s="145"/>
      <c r="F44" s="146"/>
      <c r="G44" s="71">
        <f>SUM(G45:G61)</f>
        <v>0</v>
      </c>
      <c r="H44" s="71">
        <f>SUM(H45:H61)</f>
        <v>0</v>
      </c>
      <c r="I44" s="49"/>
      <c r="J44" s="50"/>
    </row>
    <row r="45" spans="1:10" x14ac:dyDescent="0.2">
      <c r="A45" s="43" t="s">
        <v>44</v>
      </c>
      <c r="B45" s="139" t="s">
        <v>12</v>
      </c>
      <c r="C45" s="139"/>
      <c r="D45" s="44"/>
      <c r="E45" s="45"/>
      <c r="F45" s="46"/>
      <c r="G45" s="70">
        <f t="shared" ref="G45:G59" si="4">ROUND(E45*F45,2)</f>
        <v>0</v>
      </c>
      <c r="H45" s="70">
        <f t="shared" ref="H45:H59" si="5">ROUND(G45*$D$7,2)</f>
        <v>0</v>
      </c>
      <c r="I45" s="47"/>
      <c r="J45" s="42"/>
    </row>
    <row r="46" spans="1:10" x14ac:dyDescent="0.2">
      <c r="A46" s="43" t="s">
        <v>45</v>
      </c>
      <c r="B46" s="139" t="s">
        <v>12</v>
      </c>
      <c r="C46" s="139"/>
      <c r="D46" s="44"/>
      <c r="E46" s="45"/>
      <c r="F46" s="46"/>
      <c r="G46" s="70">
        <f t="shared" si="4"/>
        <v>0</v>
      </c>
      <c r="H46" s="70">
        <f t="shared" si="5"/>
        <v>0</v>
      </c>
      <c r="I46" s="47"/>
      <c r="J46" s="42"/>
    </row>
    <row r="47" spans="1:10" x14ac:dyDescent="0.2">
      <c r="A47" s="43" t="s">
        <v>46</v>
      </c>
      <c r="B47" s="139" t="s">
        <v>12</v>
      </c>
      <c r="C47" s="139"/>
      <c r="D47" s="44"/>
      <c r="E47" s="45"/>
      <c r="F47" s="46"/>
      <c r="G47" s="70">
        <f t="shared" si="4"/>
        <v>0</v>
      </c>
      <c r="H47" s="70">
        <f t="shared" si="5"/>
        <v>0</v>
      </c>
      <c r="I47" s="47"/>
      <c r="J47" s="42"/>
    </row>
    <row r="48" spans="1:10" x14ac:dyDescent="0.2">
      <c r="A48" s="43" t="s">
        <v>47</v>
      </c>
      <c r="B48" s="139" t="s">
        <v>12</v>
      </c>
      <c r="C48" s="139"/>
      <c r="D48" s="44"/>
      <c r="E48" s="45"/>
      <c r="F48" s="46"/>
      <c r="G48" s="70">
        <f t="shared" si="4"/>
        <v>0</v>
      </c>
      <c r="H48" s="70">
        <f t="shared" si="5"/>
        <v>0</v>
      </c>
      <c r="I48" s="47"/>
      <c r="J48" s="42"/>
    </row>
    <row r="49" spans="1:19" x14ac:dyDescent="0.2">
      <c r="A49" s="43" t="s">
        <v>48</v>
      </c>
      <c r="B49" s="139" t="s">
        <v>12</v>
      </c>
      <c r="C49" s="139"/>
      <c r="D49" s="44"/>
      <c r="E49" s="45"/>
      <c r="F49" s="46"/>
      <c r="G49" s="70">
        <f t="shared" si="4"/>
        <v>0</v>
      </c>
      <c r="H49" s="70">
        <f t="shared" si="5"/>
        <v>0</v>
      </c>
      <c r="I49" s="47"/>
      <c r="J49" s="42"/>
    </row>
    <row r="50" spans="1:19" x14ac:dyDescent="0.2">
      <c r="A50" s="43" t="s">
        <v>49</v>
      </c>
      <c r="B50" s="139" t="s">
        <v>12</v>
      </c>
      <c r="C50" s="139"/>
      <c r="D50" s="44"/>
      <c r="E50" s="45"/>
      <c r="F50" s="46"/>
      <c r="G50" s="70">
        <f t="shared" si="4"/>
        <v>0</v>
      </c>
      <c r="H50" s="70">
        <f t="shared" si="5"/>
        <v>0</v>
      </c>
      <c r="I50" s="47"/>
      <c r="J50" s="42"/>
    </row>
    <row r="51" spans="1:19" x14ac:dyDescent="0.2">
      <c r="A51" s="43" t="s">
        <v>50</v>
      </c>
      <c r="B51" s="139" t="s">
        <v>12</v>
      </c>
      <c r="C51" s="139"/>
      <c r="D51" s="44"/>
      <c r="E51" s="45"/>
      <c r="F51" s="46"/>
      <c r="G51" s="70">
        <f t="shared" si="4"/>
        <v>0</v>
      </c>
      <c r="H51" s="70">
        <f t="shared" si="5"/>
        <v>0</v>
      </c>
      <c r="I51" s="47"/>
      <c r="J51" s="42"/>
    </row>
    <row r="52" spans="1:19" x14ac:dyDescent="0.2">
      <c r="A52" s="43" t="s">
        <v>51</v>
      </c>
      <c r="B52" s="139" t="s">
        <v>12</v>
      </c>
      <c r="C52" s="139"/>
      <c r="D52" s="44"/>
      <c r="E52" s="45"/>
      <c r="F52" s="46"/>
      <c r="G52" s="70">
        <f t="shared" si="4"/>
        <v>0</v>
      </c>
      <c r="H52" s="70">
        <f t="shared" si="5"/>
        <v>0</v>
      </c>
      <c r="I52" s="47"/>
      <c r="J52" s="42"/>
    </row>
    <row r="53" spans="1:19" x14ac:dyDescent="0.2">
      <c r="A53" s="43" t="s">
        <v>52</v>
      </c>
      <c r="B53" s="139" t="s">
        <v>12</v>
      </c>
      <c r="C53" s="139"/>
      <c r="D53" s="44"/>
      <c r="E53" s="45"/>
      <c r="F53" s="46"/>
      <c r="G53" s="70">
        <f t="shared" si="4"/>
        <v>0</v>
      </c>
      <c r="H53" s="70">
        <f t="shared" si="5"/>
        <v>0</v>
      </c>
      <c r="I53" s="47"/>
      <c r="J53" s="42"/>
    </row>
    <row r="54" spans="1:19" x14ac:dyDescent="0.2">
      <c r="A54" s="43" t="s">
        <v>53</v>
      </c>
      <c r="B54" s="139" t="s">
        <v>12</v>
      </c>
      <c r="C54" s="139"/>
      <c r="D54" s="44"/>
      <c r="E54" s="45"/>
      <c r="F54" s="46"/>
      <c r="G54" s="70">
        <f t="shared" si="4"/>
        <v>0</v>
      </c>
      <c r="H54" s="70">
        <f t="shared" si="5"/>
        <v>0</v>
      </c>
      <c r="I54" s="47"/>
      <c r="J54" s="42"/>
    </row>
    <row r="55" spans="1:19" x14ac:dyDescent="0.2">
      <c r="A55" s="43" t="s">
        <v>94</v>
      </c>
      <c r="B55" s="139" t="s">
        <v>12</v>
      </c>
      <c r="C55" s="139"/>
      <c r="D55" s="44"/>
      <c r="E55" s="45"/>
      <c r="F55" s="46"/>
      <c r="G55" s="70">
        <f t="shared" si="4"/>
        <v>0</v>
      </c>
      <c r="H55" s="70">
        <f t="shared" si="5"/>
        <v>0</v>
      </c>
      <c r="I55" s="47"/>
      <c r="J55" s="42"/>
    </row>
    <row r="56" spans="1:19" x14ac:dyDescent="0.2">
      <c r="A56" s="43" t="s">
        <v>95</v>
      </c>
      <c r="B56" s="139" t="s">
        <v>12</v>
      </c>
      <c r="C56" s="139"/>
      <c r="D56" s="44"/>
      <c r="E56" s="45"/>
      <c r="F56" s="46"/>
      <c r="G56" s="70">
        <f t="shared" si="4"/>
        <v>0</v>
      </c>
      <c r="H56" s="70">
        <f t="shared" si="5"/>
        <v>0</v>
      </c>
      <c r="I56" s="47"/>
      <c r="J56" s="42"/>
    </row>
    <row r="57" spans="1:19" x14ac:dyDescent="0.2">
      <c r="A57" s="43" t="s">
        <v>96</v>
      </c>
      <c r="B57" s="139" t="s">
        <v>12</v>
      </c>
      <c r="C57" s="139"/>
      <c r="D57" s="44"/>
      <c r="E57" s="45"/>
      <c r="F57" s="46"/>
      <c r="G57" s="70">
        <f t="shared" si="4"/>
        <v>0</v>
      </c>
      <c r="H57" s="70">
        <f t="shared" si="5"/>
        <v>0</v>
      </c>
      <c r="I57" s="47"/>
      <c r="J57" s="42"/>
    </row>
    <row r="58" spans="1:19" x14ac:dyDescent="0.2">
      <c r="A58" s="43" t="s">
        <v>97</v>
      </c>
      <c r="B58" s="139" t="s">
        <v>12</v>
      </c>
      <c r="C58" s="139"/>
      <c r="D58" s="44"/>
      <c r="E58" s="45"/>
      <c r="F58" s="46"/>
      <c r="G58" s="70">
        <f t="shared" si="4"/>
        <v>0</v>
      </c>
      <c r="H58" s="70">
        <f t="shared" si="5"/>
        <v>0</v>
      </c>
      <c r="I58" s="47"/>
      <c r="J58" s="42"/>
    </row>
    <row r="59" spans="1:19" x14ac:dyDescent="0.2">
      <c r="A59" s="43" t="s">
        <v>98</v>
      </c>
      <c r="B59" s="139" t="s">
        <v>12</v>
      </c>
      <c r="C59" s="139"/>
      <c r="D59" s="44"/>
      <c r="E59" s="45"/>
      <c r="F59" s="46"/>
      <c r="G59" s="70">
        <f t="shared" si="4"/>
        <v>0</v>
      </c>
      <c r="H59" s="70">
        <f t="shared" si="5"/>
        <v>0</v>
      </c>
      <c r="I59" s="47"/>
      <c r="J59" s="42"/>
    </row>
    <row r="60" spans="1:19" ht="51.75" customHeight="1" x14ac:dyDescent="0.2">
      <c r="A60" s="48" t="s">
        <v>10</v>
      </c>
      <c r="B60" s="144" t="s">
        <v>116</v>
      </c>
      <c r="C60" s="145"/>
      <c r="D60" s="145"/>
      <c r="E60" s="145"/>
      <c r="F60" s="146"/>
      <c r="G60" s="71">
        <f>SUM(G61:G75)</f>
        <v>0</v>
      </c>
      <c r="H60" s="71">
        <f>SUM(H61:H75)</f>
        <v>0</v>
      </c>
      <c r="I60" s="49"/>
      <c r="J60" s="42"/>
      <c r="K60" s="51" t="s">
        <v>118</v>
      </c>
      <c r="L60" s="51" t="s">
        <v>119</v>
      </c>
      <c r="M60" s="51" t="s">
        <v>120</v>
      </c>
      <c r="N60" s="51" t="s">
        <v>121</v>
      </c>
      <c r="O60" s="51" t="s">
        <v>122</v>
      </c>
      <c r="P60" s="51" t="s">
        <v>123</v>
      </c>
      <c r="Q60" s="51" t="s">
        <v>124</v>
      </c>
      <c r="R60" s="51" t="s">
        <v>125</v>
      </c>
    </row>
    <row r="61" spans="1:19" x14ac:dyDescent="0.2">
      <c r="A61" s="43" t="s">
        <v>55</v>
      </c>
      <c r="B61" s="139" t="s">
        <v>117</v>
      </c>
      <c r="C61" s="139"/>
      <c r="D61" s="44"/>
      <c r="E61" s="74">
        <v>1</v>
      </c>
      <c r="F61" s="70">
        <f>R61</f>
        <v>0</v>
      </c>
      <c r="G61" s="70">
        <f t="shared" ref="G61:G75" si="6">ROUND(E61*F61,2)</f>
        <v>0</v>
      </c>
      <c r="H61" s="70">
        <f t="shared" si="1"/>
        <v>0</v>
      </c>
      <c r="I61" s="47"/>
      <c r="J61" s="42"/>
      <c r="K61" s="52"/>
      <c r="L61" s="53"/>
      <c r="M61" s="53"/>
      <c r="N61" s="53"/>
      <c r="O61" s="73" t="str">
        <f>IFERROR(ROUND((L61-N61)/M61,2),"0")</f>
        <v>0</v>
      </c>
      <c r="P61" s="53"/>
      <c r="Q61" s="55"/>
      <c r="R61" s="73">
        <f>O61*P61*Q61</f>
        <v>0</v>
      </c>
      <c r="S61" s="56" t="str">
        <f ca="1">IF(K61=0," ",IF(K61+(M61*30.5)&lt;TODAY(),"DĖMESIO! Patikrinkite, ar nurodytas turtas dar nėra nudėvėtas, amortizuotas"," "))</f>
        <v xml:space="preserve"> </v>
      </c>
    </row>
    <row r="62" spans="1:19" x14ac:dyDescent="0.2">
      <c r="A62" s="43" t="s">
        <v>56</v>
      </c>
      <c r="B62" s="139" t="s">
        <v>117</v>
      </c>
      <c r="C62" s="139"/>
      <c r="D62" s="44"/>
      <c r="E62" s="74">
        <v>1</v>
      </c>
      <c r="F62" s="70">
        <f t="shared" ref="F62:F75" si="7">R62</f>
        <v>0</v>
      </c>
      <c r="G62" s="70">
        <f t="shared" si="6"/>
        <v>0</v>
      </c>
      <c r="H62" s="70">
        <f t="shared" si="1"/>
        <v>0</v>
      </c>
      <c r="I62" s="47"/>
      <c r="J62" s="42"/>
      <c r="K62" s="52"/>
      <c r="L62" s="53"/>
      <c r="M62" s="53"/>
      <c r="N62" s="53"/>
      <c r="O62" s="73" t="str">
        <f t="shared" ref="O62:O75" si="8">IFERROR(ROUND((L62-N62)/M62,2),"0")</f>
        <v>0</v>
      </c>
      <c r="P62" s="53"/>
      <c r="Q62" s="55"/>
      <c r="R62" s="73">
        <f t="shared" ref="R62:R75" si="9">O62*P62*Q62</f>
        <v>0</v>
      </c>
      <c r="S62" s="56" t="str">
        <f t="shared" ref="S62:S75" ca="1" si="10">IF(K62=0," ",IF(K62+(M62*30.5)&lt;TODAY(),"DĖMESIO! Patikrinkite, ar nurodytas turtas dar nėra nudėvėtas, amortizuotas"," "))</f>
        <v xml:space="preserve"> </v>
      </c>
    </row>
    <row r="63" spans="1:19" x14ac:dyDescent="0.2">
      <c r="A63" s="43" t="s">
        <v>57</v>
      </c>
      <c r="B63" s="139" t="s">
        <v>117</v>
      </c>
      <c r="C63" s="139"/>
      <c r="D63" s="44"/>
      <c r="E63" s="74">
        <v>1</v>
      </c>
      <c r="F63" s="70">
        <f t="shared" si="7"/>
        <v>0</v>
      </c>
      <c r="G63" s="70">
        <f t="shared" si="6"/>
        <v>0</v>
      </c>
      <c r="H63" s="70">
        <f t="shared" si="1"/>
        <v>0</v>
      </c>
      <c r="I63" s="47"/>
      <c r="J63" s="42"/>
      <c r="K63" s="52"/>
      <c r="L63" s="53"/>
      <c r="M63" s="53"/>
      <c r="N63" s="53"/>
      <c r="O63" s="73" t="str">
        <f t="shared" si="8"/>
        <v>0</v>
      </c>
      <c r="P63" s="53"/>
      <c r="Q63" s="55"/>
      <c r="R63" s="73">
        <f t="shared" si="9"/>
        <v>0</v>
      </c>
      <c r="S63" s="56" t="str">
        <f t="shared" ca="1" si="10"/>
        <v xml:space="preserve"> </v>
      </c>
    </row>
    <row r="64" spans="1:19" x14ac:dyDescent="0.2">
      <c r="A64" s="43" t="s">
        <v>58</v>
      </c>
      <c r="B64" s="139" t="s">
        <v>117</v>
      </c>
      <c r="C64" s="139"/>
      <c r="D64" s="44"/>
      <c r="E64" s="74">
        <v>1</v>
      </c>
      <c r="F64" s="70">
        <f t="shared" si="7"/>
        <v>0</v>
      </c>
      <c r="G64" s="70">
        <f t="shared" si="6"/>
        <v>0</v>
      </c>
      <c r="H64" s="70">
        <f t="shared" si="1"/>
        <v>0</v>
      </c>
      <c r="I64" s="47"/>
      <c r="J64" s="42"/>
      <c r="K64" s="52"/>
      <c r="L64" s="53"/>
      <c r="M64" s="53"/>
      <c r="N64" s="53"/>
      <c r="O64" s="73" t="str">
        <f t="shared" si="8"/>
        <v>0</v>
      </c>
      <c r="P64" s="53"/>
      <c r="Q64" s="55"/>
      <c r="R64" s="73">
        <f t="shared" si="9"/>
        <v>0</v>
      </c>
      <c r="S64" s="56" t="str">
        <f t="shared" ca="1" si="10"/>
        <v xml:space="preserve"> </v>
      </c>
    </row>
    <row r="65" spans="1:19" x14ac:dyDescent="0.2">
      <c r="A65" s="43" t="s">
        <v>59</v>
      </c>
      <c r="B65" s="139" t="s">
        <v>117</v>
      </c>
      <c r="C65" s="139"/>
      <c r="D65" s="44"/>
      <c r="E65" s="74">
        <v>1</v>
      </c>
      <c r="F65" s="70">
        <f t="shared" si="7"/>
        <v>0</v>
      </c>
      <c r="G65" s="70">
        <f t="shared" si="6"/>
        <v>0</v>
      </c>
      <c r="H65" s="70">
        <f t="shared" si="1"/>
        <v>0</v>
      </c>
      <c r="I65" s="47"/>
      <c r="J65" s="42"/>
      <c r="K65" s="52"/>
      <c r="L65" s="53"/>
      <c r="M65" s="53"/>
      <c r="N65" s="53"/>
      <c r="O65" s="73" t="str">
        <f t="shared" si="8"/>
        <v>0</v>
      </c>
      <c r="P65" s="53"/>
      <c r="Q65" s="55"/>
      <c r="R65" s="73">
        <f t="shared" si="9"/>
        <v>0</v>
      </c>
      <c r="S65" s="56" t="str">
        <f t="shared" ca="1" si="10"/>
        <v xml:space="preserve"> </v>
      </c>
    </row>
    <row r="66" spans="1:19" x14ac:dyDescent="0.2">
      <c r="A66" s="43" t="s">
        <v>60</v>
      </c>
      <c r="B66" s="139" t="s">
        <v>117</v>
      </c>
      <c r="C66" s="139"/>
      <c r="D66" s="44"/>
      <c r="E66" s="74">
        <v>1</v>
      </c>
      <c r="F66" s="70">
        <f t="shared" si="7"/>
        <v>0</v>
      </c>
      <c r="G66" s="70">
        <f t="shared" si="6"/>
        <v>0</v>
      </c>
      <c r="H66" s="70">
        <f t="shared" si="1"/>
        <v>0</v>
      </c>
      <c r="I66" s="47"/>
      <c r="J66" s="42"/>
      <c r="K66" s="52"/>
      <c r="L66" s="53"/>
      <c r="M66" s="53"/>
      <c r="N66" s="53"/>
      <c r="O66" s="73" t="str">
        <f t="shared" si="8"/>
        <v>0</v>
      </c>
      <c r="P66" s="53"/>
      <c r="Q66" s="55"/>
      <c r="R66" s="73">
        <f t="shared" si="9"/>
        <v>0</v>
      </c>
      <c r="S66" s="56" t="str">
        <f t="shared" ca="1" si="10"/>
        <v xml:space="preserve"> </v>
      </c>
    </row>
    <row r="67" spans="1:19" x14ac:dyDescent="0.2">
      <c r="A67" s="43" t="s">
        <v>61</v>
      </c>
      <c r="B67" s="139" t="s">
        <v>117</v>
      </c>
      <c r="C67" s="139"/>
      <c r="D67" s="44"/>
      <c r="E67" s="74">
        <v>1</v>
      </c>
      <c r="F67" s="70">
        <f t="shared" si="7"/>
        <v>0</v>
      </c>
      <c r="G67" s="70">
        <f t="shared" si="6"/>
        <v>0</v>
      </c>
      <c r="H67" s="70">
        <f t="shared" si="1"/>
        <v>0</v>
      </c>
      <c r="I67" s="47"/>
      <c r="J67" s="42"/>
      <c r="K67" s="52"/>
      <c r="L67" s="53"/>
      <c r="M67" s="53"/>
      <c r="N67" s="53"/>
      <c r="O67" s="73" t="str">
        <f t="shared" si="8"/>
        <v>0</v>
      </c>
      <c r="P67" s="53"/>
      <c r="Q67" s="55"/>
      <c r="R67" s="73">
        <f t="shared" si="9"/>
        <v>0</v>
      </c>
      <c r="S67" s="56" t="str">
        <f t="shared" ca="1" si="10"/>
        <v xml:space="preserve"> </v>
      </c>
    </row>
    <row r="68" spans="1:19" x14ac:dyDescent="0.2">
      <c r="A68" s="43" t="s">
        <v>62</v>
      </c>
      <c r="B68" s="139" t="s">
        <v>117</v>
      </c>
      <c r="C68" s="139"/>
      <c r="D68" s="44"/>
      <c r="E68" s="74">
        <v>1</v>
      </c>
      <c r="F68" s="70">
        <f t="shared" si="7"/>
        <v>0</v>
      </c>
      <c r="G68" s="70">
        <f t="shared" si="6"/>
        <v>0</v>
      </c>
      <c r="H68" s="70">
        <f t="shared" si="1"/>
        <v>0</v>
      </c>
      <c r="I68" s="47"/>
      <c r="J68" s="42"/>
      <c r="K68" s="52"/>
      <c r="L68" s="53"/>
      <c r="M68" s="53"/>
      <c r="N68" s="53"/>
      <c r="O68" s="73" t="str">
        <f t="shared" si="8"/>
        <v>0</v>
      </c>
      <c r="P68" s="53"/>
      <c r="Q68" s="55"/>
      <c r="R68" s="73">
        <f t="shared" si="9"/>
        <v>0</v>
      </c>
      <c r="S68" s="56" t="str">
        <f t="shared" ca="1" si="10"/>
        <v xml:space="preserve"> </v>
      </c>
    </row>
    <row r="69" spans="1:19" x14ac:dyDescent="0.2">
      <c r="A69" s="43" t="s">
        <v>63</v>
      </c>
      <c r="B69" s="139" t="s">
        <v>117</v>
      </c>
      <c r="C69" s="139"/>
      <c r="D69" s="44"/>
      <c r="E69" s="74">
        <v>1</v>
      </c>
      <c r="F69" s="70">
        <f t="shared" si="7"/>
        <v>0</v>
      </c>
      <c r="G69" s="70">
        <f t="shared" si="6"/>
        <v>0</v>
      </c>
      <c r="H69" s="70">
        <f t="shared" si="1"/>
        <v>0</v>
      </c>
      <c r="I69" s="47"/>
      <c r="J69" s="42"/>
      <c r="K69" s="52"/>
      <c r="L69" s="53"/>
      <c r="M69" s="53"/>
      <c r="N69" s="53"/>
      <c r="O69" s="73" t="str">
        <f t="shared" si="8"/>
        <v>0</v>
      </c>
      <c r="P69" s="53"/>
      <c r="Q69" s="55"/>
      <c r="R69" s="73">
        <f t="shared" si="9"/>
        <v>0</v>
      </c>
      <c r="S69" s="56" t="str">
        <f t="shared" ca="1" si="10"/>
        <v xml:space="preserve"> </v>
      </c>
    </row>
    <row r="70" spans="1:19" x14ac:dyDescent="0.2">
      <c r="A70" s="43" t="s">
        <v>64</v>
      </c>
      <c r="B70" s="139" t="s">
        <v>117</v>
      </c>
      <c r="C70" s="139"/>
      <c r="D70" s="44"/>
      <c r="E70" s="74">
        <v>1</v>
      </c>
      <c r="F70" s="70">
        <f t="shared" si="7"/>
        <v>0</v>
      </c>
      <c r="G70" s="70">
        <f t="shared" si="6"/>
        <v>0</v>
      </c>
      <c r="H70" s="70">
        <f t="shared" si="1"/>
        <v>0</v>
      </c>
      <c r="I70" s="47"/>
      <c r="J70" s="42"/>
      <c r="K70" s="52"/>
      <c r="L70" s="53"/>
      <c r="M70" s="53"/>
      <c r="N70" s="53"/>
      <c r="O70" s="73" t="str">
        <f t="shared" si="8"/>
        <v>0</v>
      </c>
      <c r="P70" s="53"/>
      <c r="Q70" s="55"/>
      <c r="R70" s="73">
        <f t="shared" si="9"/>
        <v>0</v>
      </c>
      <c r="S70" s="56" t="str">
        <f t="shared" ca="1" si="10"/>
        <v xml:space="preserve"> </v>
      </c>
    </row>
    <row r="71" spans="1:19" x14ac:dyDescent="0.2">
      <c r="A71" s="43" t="s">
        <v>133</v>
      </c>
      <c r="B71" s="139" t="s">
        <v>117</v>
      </c>
      <c r="C71" s="139"/>
      <c r="D71" s="44"/>
      <c r="E71" s="74">
        <v>1</v>
      </c>
      <c r="F71" s="70">
        <f t="shared" si="7"/>
        <v>0</v>
      </c>
      <c r="G71" s="70">
        <f t="shared" si="6"/>
        <v>0</v>
      </c>
      <c r="H71" s="70">
        <f t="shared" si="1"/>
        <v>0</v>
      </c>
      <c r="I71" s="47"/>
      <c r="J71" s="42"/>
      <c r="K71" s="52"/>
      <c r="L71" s="53"/>
      <c r="M71" s="53"/>
      <c r="N71" s="53"/>
      <c r="O71" s="73" t="str">
        <f t="shared" si="8"/>
        <v>0</v>
      </c>
      <c r="P71" s="53"/>
      <c r="Q71" s="55"/>
      <c r="R71" s="73">
        <f t="shared" si="9"/>
        <v>0</v>
      </c>
      <c r="S71" s="56" t="str">
        <f t="shared" ca="1" si="10"/>
        <v xml:space="preserve"> </v>
      </c>
    </row>
    <row r="72" spans="1:19" x14ac:dyDescent="0.2">
      <c r="A72" s="43" t="s">
        <v>134</v>
      </c>
      <c r="B72" s="139" t="s">
        <v>117</v>
      </c>
      <c r="C72" s="139"/>
      <c r="D72" s="44"/>
      <c r="E72" s="74">
        <v>1</v>
      </c>
      <c r="F72" s="70">
        <f t="shared" si="7"/>
        <v>0</v>
      </c>
      <c r="G72" s="70">
        <f t="shared" si="6"/>
        <v>0</v>
      </c>
      <c r="H72" s="70">
        <f t="shared" si="1"/>
        <v>0</v>
      </c>
      <c r="I72" s="47"/>
      <c r="J72" s="42"/>
      <c r="K72" s="52"/>
      <c r="L72" s="53"/>
      <c r="M72" s="53"/>
      <c r="N72" s="53"/>
      <c r="O72" s="73" t="str">
        <f t="shared" si="8"/>
        <v>0</v>
      </c>
      <c r="P72" s="53"/>
      <c r="Q72" s="55"/>
      <c r="R72" s="73">
        <f t="shared" si="9"/>
        <v>0</v>
      </c>
      <c r="S72" s="56" t="str">
        <f t="shared" ca="1" si="10"/>
        <v xml:space="preserve"> </v>
      </c>
    </row>
    <row r="73" spans="1:19" x14ac:dyDescent="0.2">
      <c r="A73" s="43" t="s">
        <v>135</v>
      </c>
      <c r="B73" s="139" t="s">
        <v>117</v>
      </c>
      <c r="C73" s="139"/>
      <c r="D73" s="44"/>
      <c r="E73" s="74">
        <v>1</v>
      </c>
      <c r="F73" s="70">
        <f t="shared" si="7"/>
        <v>0</v>
      </c>
      <c r="G73" s="70">
        <f t="shared" si="6"/>
        <v>0</v>
      </c>
      <c r="H73" s="70">
        <f t="shared" si="1"/>
        <v>0</v>
      </c>
      <c r="I73" s="47"/>
      <c r="J73" s="42"/>
      <c r="K73" s="52"/>
      <c r="L73" s="53"/>
      <c r="M73" s="53"/>
      <c r="N73" s="53"/>
      <c r="O73" s="73" t="str">
        <f t="shared" si="8"/>
        <v>0</v>
      </c>
      <c r="P73" s="53"/>
      <c r="Q73" s="55"/>
      <c r="R73" s="73">
        <f t="shared" si="9"/>
        <v>0</v>
      </c>
      <c r="S73" s="56" t="str">
        <f t="shared" ca="1" si="10"/>
        <v xml:space="preserve"> </v>
      </c>
    </row>
    <row r="74" spans="1:19" x14ac:dyDescent="0.2">
      <c r="A74" s="43" t="s">
        <v>136</v>
      </c>
      <c r="B74" s="139" t="s">
        <v>117</v>
      </c>
      <c r="C74" s="139"/>
      <c r="D74" s="44"/>
      <c r="E74" s="74">
        <v>1</v>
      </c>
      <c r="F74" s="70">
        <f t="shared" si="7"/>
        <v>0</v>
      </c>
      <c r="G74" s="70">
        <f t="shared" si="6"/>
        <v>0</v>
      </c>
      <c r="H74" s="70">
        <f t="shared" si="1"/>
        <v>0</v>
      </c>
      <c r="I74" s="47"/>
      <c r="J74" s="42"/>
      <c r="K74" s="52"/>
      <c r="L74" s="53"/>
      <c r="M74" s="53"/>
      <c r="N74" s="53"/>
      <c r="O74" s="73" t="str">
        <f t="shared" si="8"/>
        <v>0</v>
      </c>
      <c r="P74" s="53"/>
      <c r="Q74" s="55"/>
      <c r="R74" s="73">
        <f t="shared" si="9"/>
        <v>0</v>
      </c>
      <c r="S74" s="56" t="str">
        <f t="shared" ca="1" si="10"/>
        <v xml:space="preserve"> </v>
      </c>
    </row>
    <row r="75" spans="1:19" x14ac:dyDescent="0.2">
      <c r="A75" s="43" t="s">
        <v>137</v>
      </c>
      <c r="B75" s="139" t="s">
        <v>117</v>
      </c>
      <c r="C75" s="139"/>
      <c r="D75" s="44"/>
      <c r="E75" s="74">
        <v>1</v>
      </c>
      <c r="F75" s="70">
        <f t="shared" si="7"/>
        <v>0</v>
      </c>
      <c r="G75" s="70">
        <f t="shared" si="6"/>
        <v>0</v>
      </c>
      <c r="H75" s="70">
        <f t="shared" si="1"/>
        <v>0</v>
      </c>
      <c r="I75" s="47"/>
      <c r="J75" s="42"/>
      <c r="K75" s="52"/>
      <c r="L75" s="53"/>
      <c r="M75" s="53"/>
      <c r="N75" s="53"/>
      <c r="O75" s="73" t="str">
        <f t="shared" si="8"/>
        <v>0</v>
      </c>
      <c r="P75" s="53"/>
      <c r="Q75" s="55"/>
      <c r="R75" s="73">
        <f t="shared" si="9"/>
        <v>0</v>
      </c>
      <c r="S75" s="56" t="str">
        <f t="shared" ca="1" si="10"/>
        <v xml:space="preserve"> </v>
      </c>
    </row>
    <row r="76" spans="1:19" ht="39" customHeight="1" x14ac:dyDescent="0.2">
      <c r="A76" s="48" t="s">
        <v>65</v>
      </c>
      <c r="B76" s="140" t="s">
        <v>80</v>
      </c>
      <c r="C76" s="141"/>
      <c r="D76" s="141"/>
      <c r="E76" s="141"/>
      <c r="F76" s="142"/>
      <c r="G76" s="71">
        <f>SUM(G77:G126)</f>
        <v>0</v>
      </c>
      <c r="H76" s="71">
        <f>SUM(H77:H126)</f>
        <v>0</v>
      </c>
      <c r="I76" s="57"/>
      <c r="J76" s="42"/>
      <c r="K76" s="51" t="s">
        <v>173</v>
      </c>
    </row>
    <row r="77" spans="1:19" x14ac:dyDescent="0.2">
      <c r="A77" s="127" t="s">
        <v>66</v>
      </c>
      <c r="B77" s="130" t="s">
        <v>113</v>
      </c>
      <c r="C77" s="47" t="s">
        <v>114</v>
      </c>
      <c r="D77" s="133" t="s">
        <v>5</v>
      </c>
      <c r="E77" s="136"/>
      <c r="F77" s="121" t="str">
        <f>IFERROR(ROUND(AVERAGE(K77:K81),2),"0")</f>
        <v>0</v>
      </c>
      <c r="G77" s="121">
        <f>ROUND(E77*F77,2)</f>
        <v>0</v>
      </c>
      <c r="H77" s="121">
        <f>ROUND(G77*$D$7,2)</f>
        <v>0</v>
      </c>
      <c r="I77" s="124"/>
      <c r="J77" s="58"/>
      <c r="K77" s="53"/>
    </row>
    <row r="78" spans="1:19" x14ac:dyDescent="0.2">
      <c r="A78" s="128"/>
      <c r="B78" s="131"/>
      <c r="C78" s="47" t="s">
        <v>114</v>
      </c>
      <c r="D78" s="134"/>
      <c r="E78" s="137"/>
      <c r="F78" s="122"/>
      <c r="G78" s="122"/>
      <c r="H78" s="122"/>
      <c r="I78" s="125"/>
      <c r="J78" s="58"/>
      <c r="K78" s="53"/>
    </row>
    <row r="79" spans="1:19" x14ac:dyDescent="0.2">
      <c r="A79" s="128"/>
      <c r="B79" s="131"/>
      <c r="C79" s="47" t="s">
        <v>114</v>
      </c>
      <c r="D79" s="134"/>
      <c r="E79" s="137"/>
      <c r="F79" s="122"/>
      <c r="G79" s="122"/>
      <c r="H79" s="122"/>
      <c r="I79" s="125"/>
      <c r="J79" s="58"/>
      <c r="K79" s="53"/>
    </row>
    <row r="80" spans="1:19" x14ac:dyDescent="0.2">
      <c r="A80" s="128"/>
      <c r="B80" s="131"/>
      <c r="C80" s="47" t="s">
        <v>114</v>
      </c>
      <c r="D80" s="134"/>
      <c r="E80" s="137"/>
      <c r="F80" s="122"/>
      <c r="G80" s="122"/>
      <c r="H80" s="122"/>
      <c r="I80" s="125"/>
      <c r="J80" s="58"/>
      <c r="K80" s="53"/>
    </row>
    <row r="81" spans="1:11" x14ac:dyDescent="0.2">
      <c r="A81" s="129"/>
      <c r="B81" s="132"/>
      <c r="C81" s="47" t="s">
        <v>114</v>
      </c>
      <c r="D81" s="135"/>
      <c r="E81" s="138"/>
      <c r="F81" s="123"/>
      <c r="G81" s="123"/>
      <c r="H81" s="123"/>
      <c r="I81" s="126"/>
      <c r="J81" s="58"/>
      <c r="K81" s="53"/>
    </row>
    <row r="82" spans="1:11" x14ac:dyDescent="0.2">
      <c r="A82" s="127" t="s">
        <v>67</v>
      </c>
      <c r="B82" s="130" t="s">
        <v>113</v>
      </c>
      <c r="C82" s="47" t="s">
        <v>114</v>
      </c>
      <c r="D82" s="133" t="s">
        <v>5</v>
      </c>
      <c r="E82" s="136"/>
      <c r="F82" s="121" t="str">
        <f t="shared" ref="F82" si="11">IFERROR(ROUND(AVERAGE(K82:K86),2),"0")</f>
        <v>0</v>
      </c>
      <c r="G82" s="121">
        <f>ROUND(E82*F82,2)</f>
        <v>0</v>
      </c>
      <c r="H82" s="121">
        <f>ROUND(G82*$D$7,2)</f>
        <v>0</v>
      </c>
      <c r="I82" s="124"/>
      <c r="J82" s="58"/>
      <c r="K82" s="53"/>
    </row>
    <row r="83" spans="1:11" x14ac:dyDescent="0.2">
      <c r="A83" s="128"/>
      <c r="B83" s="131"/>
      <c r="C83" s="47" t="s">
        <v>114</v>
      </c>
      <c r="D83" s="134"/>
      <c r="E83" s="137"/>
      <c r="F83" s="122"/>
      <c r="G83" s="122"/>
      <c r="H83" s="122"/>
      <c r="I83" s="125"/>
      <c r="J83" s="58"/>
      <c r="K83" s="53"/>
    </row>
    <row r="84" spans="1:11" x14ac:dyDescent="0.2">
      <c r="A84" s="128"/>
      <c r="B84" s="131"/>
      <c r="C84" s="47" t="s">
        <v>114</v>
      </c>
      <c r="D84" s="134"/>
      <c r="E84" s="137"/>
      <c r="F84" s="122"/>
      <c r="G84" s="122"/>
      <c r="H84" s="122"/>
      <c r="I84" s="125"/>
      <c r="J84" s="58"/>
      <c r="K84" s="53"/>
    </row>
    <row r="85" spans="1:11" x14ac:dyDescent="0.2">
      <c r="A85" s="128"/>
      <c r="B85" s="131"/>
      <c r="C85" s="47" t="s">
        <v>114</v>
      </c>
      <c r="D85" s="134"/>
      <c r="E85" s="137"/>
      <c r="F85" s="122"/>
      <c r="G85" s="122"/>
      <c r="H85" s="122"/>
      <c r="I85" s="125"/>
      <c r="J85" s="58"/>
      <c r="K85" s="53"/>
    </row>
    <row r="86" spans="1:11" x14ac:dyDescent="0.2">
      <c r="A86" s="129"/>
      <c r="B86" s="132"/>
      <c r="C86" s="47" t="s">
        <v>114</v>
      </c>
      <c r="D86" s="135"/>
      <c r="E86" s="138"/>
      <c r="F86" s="123"/>
      <c r="G86" s="123"/>
      <c r="H86" s="123"/>
      <c r="I86" s="126"/>
      <c r="J86" s="58"/>
      <c r="K86" s="53"/>
    </row>
    <row r="87" spans="1:11" x14ac:dyDescent="0.2">
      <c r="A87" s="127" t="s">
        <v>68</v>
      </c>
      <c r="B87" s="130" t="s">
        <v>113</v>
      </c>
      <c r="C87" s="47" t="s">
        <v>114</v>
      </c>
      <c r="D87" s="133" t="s">
        <v>5</v>
      </c>
      <c r="E87" s="136"/>
      <c r="F87" s="121" t="str">
        <f t="shared" ref="F87" si="12">IFERROR(ROUND(AVERAGE(K87:K91),2),"0")</f>
        <v>0</v>
      </c>
      <c r="G87" s="121">
        <f>ROUND(E87*F87,2)</f>
        <v>0</v>
      </c>
      <c r="H87" s="121">
        <f>ROUND(G87*$D$7,2)</f>
        <v>0</v>
      </c>
      <c r="I87" s="124"/>
      <c r="J87" s="58"/>
      <c r="K87" s="53"/>
    </row>
    <row r="88" spans="1:11" x14ac:dyDescent="0.2">
      <c r="A88" s="128"/>
      <c r="B88" s="131"/>
      <c r="C88" s="47" t="s">
        <v>114</v>
      </c>
      <c r="D88" s="134"/>
      <c r="E88" s="137"/>
      <c r="F88" s="122"/>
      <c r="G88" s="122"/>
      <c r="H88" s="122"/>
      <c r="I88" s="125"/>
      <c r="J88" s="58"/>
      <c r="K88" s="53"/>
    </row>
    <row r="89" spans="1:11" x14ac:dyDescent="0.2">
      <c r="A89" s="128"/>
      <c r="B89" s="131"/>
      <c r="C89" s="47" t="s">
        <v>114</v>
      </c>
      <c r="D89" s="134"/>
      <c r="E89" s="137"/>
      <c r="F89" s="122"/>
      <c r="G89" s="122"/>
      <c r="H89" s="122"/>
      <c r="I89" s="125"/>
      <c r="J89" s="58"/>
      <c r="K89" s="53"/>
    </row>
    <row r="90" spans="1:11" x14ac:dyDescent="0.2">
      <c r="A90" s="128"/>
      <c r="B90" s="131"/>
      <c r="C90" s="47" t="s">
        <v>114</v>
      </c>
      <c r="D90" s="134"/>
      <c r="E90" s="137"/>
      <c r="F90" s="122"/>
      <c r="G90" s="122"/>
      <c r="H90" s="122"/>
      <c r="I90" s="125"/>
      <c r="J90" s="58"/>
      <c r="K90" s="53"/>
    </row>
    <row r="91" spans="1:11" x14ac:dyDescent="0.2">
      <c r="A91" s="129"/>
      <c r="B91" s="132"/>
      <c r="C91" s="47" t="s">
        <v>114</v>
      </c>
      <c r="D91" s="135"/>
      <c r="E91" s="138"/>
      <c r="F91" s="123"/>
      <c r="G91" s="123"/>
      <c r="H91" s="123"/>
      <c r="I91" s="126"/>
      <c r="J91" s="58"/>
      <c r="K91" s="53"/>
    </row>
    <row r="92" spans="1:11" x14ac:dyDescent="0.2">
      <c r="A92" s="127" t="s">
        <v>69</v>
      </c>
      <c r="B92" s="130" t="s">
        <v>113</v>
      </c>
      <c r="C92" s="47" t="s">
        <v>114</v>
      </c>
      <c r="D92" s="133" t="s">
        <v>5</v>
      </c>
      <c r="E92" s="136"/>
      <c r="F92" s="121" t="str">
        <f t="shared" ref="F92" si="13">IFERROR(ROUND(AVERAGE(K92:K96),2),"0")</f>
        <v>0</v>
      </c>
      <c r="G92" s="121">
        <f>ROUND(E92*F92,2)</f>
        <v>0</v>
      </c>
      <c r="H92" s="121">
        <f>ROUND(G92*$D$7,2)</f>
        <v>0</v>
      </c>
      <c r="I92" s="124"/>
      <c r="J92" s="58"/>
      <c r="K92" s="53"/>
    </row>
    <row r="93" spans="1:11" x14ac:dyDescent="0.2">
      <c r="A93" s="128"/>
      <c r="B93" s="131"/>
      <c r="C93" s="47" t="s">
        <v>114</v>
      </c>
      <c r="D93" s="134"/>
      <c r="E93" s="137"/>
      <c r="F93" s="122"/>
      <c r="G93" s="122"/>
      <c r="H93" s="122"/>
      <c r="I93" s="125"/>
      <c r="J93" s="58"/>
      <c r="K93" s="53"/>
    </row>
    <row r="94" spans="1:11" x14ac:dyDescent="0.2">
      <c r="A94" s="128"/>
      <c r="B94" s="131"/>
      <c r="C94" s="47" t="s">
        <v>114</v>
      </c>
      <c r="D94" s="134"/>
      <c r="E94" s="137"/>
      <c r="F94" s="122"/>
      <c r="G94" s="122"/>
      <c r="H94" s="122"/>
      <c r="I94" s="125"/>
      <c r="J94" s="58"/>
      <c r="K94" s="53"/>
    </row>
    <row r="95" spans="1:11" x14ac:dyDescent="0.2">
      <c r="A95" s="128"/>
      <c r="B95" s="131"/>
      <c r="C95" s="47" t="s">
        <v>114</v>
      </c>
      <c r="D95" s="134"/>
      <c r="E95" s="137"/>
      <c r="F95" s="122"/>
      <c r="G95" s="122"/>
      <c r="H95" s="122"/>
      <c r="I95" s="125"/>
      <c r="J95" s="58"/>
      <c r="K95" s="53"/>
    </row>
    <row r="96" spans="1:11" x14ac:dyDescent="0.2">
      <c r="A96" s="129"/>
      <c r="B96" s="132"/>
      <c r="C96" s="47" t="s">
        <v>114</v>
      </c>
      <c r="D96" s="135"/>
      <c r="E96" s="138"/>
      <c r="F96" s="123"/>
      <c r="G96" s="123"/>
      <c r="H96" s="123"/>
      <c r="I96" s="126"/>
      <c r="J96" s="58"/>
      <c r="K96" s="53"/>
    </row>
    <row r="97" spans="1:11" x14ac:dyDescent="0.2">
      <c r="A97" s="127" t="s">
        <v>70</v>
      </c>
      <c r="B97" s="130" t="s">
        <v>113</v>
      </c>
      <c r="C97" s="47" t="s">
        <v>114</v>
      </c>
      <c r="D97" s="133" t="s">
        <v>5</v>
      </c>
      <c r="E97" s="136"/>
      <c r="F97" s="121" t="str">
        <f t="shared" ref="F97" si="14">IFERROR(ROUND(AVERAGE(K97:K101),2),"0")</f>
        <v>0</v>
      </c>
      <c r="G97" s="121">
        <f>ROUND(E97*F97,2)</f>
        <v>0</v>
      </c>
      <c r="H97" s="121">
        <f>ROUND(G97*$D$7,2)</f>
        <v>0</v>
      </c>
      <c r="I97" s="124"/>
      <c r="J97" s="58"/>
      <c r="K97" s="53"/>
    </row>
    <row r="98" spans="1:11" x14ac:dyDescent="0.2">
      <c r="A98" s="128"/>
      <c r="B98" s="131"/>
      <c r="C98" s="47" t="s">
        <v>114</v>
      </c>
      <c r="D98" s="134"/>
      <c r="E98" s="137"/>
      <c r="F98" s="122"/>
      <c r="G98" s="122"/>
      <c r="H98" s="122"/>
      <c r="I98" s="125"/>
      <c r="J98" s="58"/>
      <c r="K98" s="53"/>
    </row>
    <row r="99" spans="1:11" x14ac:dyDescent="0.2">
      <c r="A99" s="128"/>
      <c r="B99" s="131"/>
      <c r="C99" s="47" t="s">
        <v>114</v>
      </c>
      <c r="D99" s="134"/>
      <c r="E99" s="137"/>
      <c r="F99" s="122"/>
      <c r="G99" s="122"/>
      <c r="H99" s="122"/>
      <c r="I99" s="125"/>
      <c r="J99" s="58"/>
      <c r="K99" s="53"/>
    </row>
    <row r="100" spans="1:11" x14ac:dyDescent="0.2">
      <c r="A100" s="128"/>
      <c r="B100" s="131"/>
      <c r="C100" s="47" t="s">
        <v>114</v>
      </c>
      <c r="D100" s="134"/>
      <c r="E100" s="137"/>
      <c r="F100" s="122"/>
      <c r="G100" s="122"/>
      <c r="H100" s="122"/>
      <c r="I100" s="125"/>
      <c r="J100" s="58"/>
      <c r="K100" s="53"/>
    </row>
    <row r="101" spans="1:11" x14ac:dyDescent="0.2">
      <c r="A101" s="129"/>
      <c r="B101" s="132"/>
      <c r="C101" s="47" t="s">
        <v>114</v>
      </c>
      <c r="D101" s="135"/>
      <c r="E101" s="138"/>
      <c r="F101" s="123"/>
      <c r="G101" s="123"/>
      <c r="H101" s="123"/>
      <c r="I101" s="126"/>
      <c r="J101" s="58"/>
      <c r="K101" s="53"/>
    </row>
    <row r="102" spans="1:11" x14ac:dyDescent="0.2">
      <c r="A102" s="127" t="s">
        <v>75</v>
      </c>
      <c r="B102" s="130" t="s">
        <v>113</v>
      </c>
      <c r="C102" s="47" t="s">
        <v>114</v>
      </c>
      <c r="D102" s="133" t="s">
        <v>5</v>
      </c>
      <c r="E102" s="136"/>
      <c r="F102" s="121" t="str">
        <f t="shared" ref="F102" si="15">IFERROR(ROUND(AVERAGE(K102:K106),2),"0")</f>
        <v>0</v>
      </c>
      <c r="G102" s="121">
        <f>ROUND(E102*F102,2)</f>
        <v>0</v>
      </c>
      <c r="H102" s="121">
        <f>ROUND(G102*$D$7,2)</f>
        <v>0</v>
      </c>
      <c r="I102" s="124"/>
      <c r="J102" s="58"/>
      <c r="K102" s="53"/>
    </row>
    <row r="103" spans="1:11" x14ac:dyDescent="0.2">
      <c r="A103" s="128"/>
      <c r="B103" s="131"/>
      <c r="C103" s="47" t="s">
        <v>114</v>
      </c>
      <c r="D103" s="134"/>
      <c r="E103" s="137"/>
      <c r="F103" s="122"/>
      <c r="G103" s="122"/>
      <c r="H103" s="122"/>
      <c r="I103" s="125"/>
      <c r="J103" s="58"/>
      <c r="K103" s="53"/>
    </row>
    <row r="104" spans="1:11" x14ac:dyDescent="0.2">
      <c r="A104" s="128"/>
      <c r="B104" s="131"/>
      <c r="C104" s="47" t="s">
        <v>114</v>
      </c>
      <c r="D104" s="134"/>
      <c r="E104" s="137"/>
      <c r="F104" s="122"/>
      <c r="G104" s="122"/>
      <c r="H104" s="122"/>
      <c r="I104" s="125"/>
      <c r="J104" s="58"/>
      <c r="K104" s="53"/>
    </row>
    <row r="105" spans="1:11" x14ac:dyDescent="0.2">
      <c r="A105" s="128"/>
      <c r="B105" s="131"/>
      <c r="C105" s="47" t="s">
        <v>114</v>
      </c>
      <c r="D105" s="134"/>
      <c r="E105" s="137"/>
      <c r="F105" s="122"/>
      <c r="G105" s="122"/>
      <c r="H105" s="122"/>
      <c r="I105" s="125"/>
      <c r="J105" s="58"/>
      <c r="K105" s="53"/>
    </row>
    <row r="106" spans="1:11" x14ac:dyDescent="0.2">
      <c r="A106" s="129"/>
      <c r="B106" s="132"/>
      <c r="C106" s="47" t="s">
        <v>114</v>
      </c>
      <c r="D106" s="135"/>
      <c r="E106" s="138"/>
      <c r="F106" s="123"/>
      <c r="G106" s="123"/>
      <c r="H106" s="123"/>
      <c r="I106" s="126"/>
      <c r="J106" s="58"/>
      <c r="K106" s="53"/>
    </row>
    <row r="107" spans="1:11" x14ac:dyDescent="0.2">
      <c r="A107" s="127" t="s">
        <v>76</v>
      </c>
      <c r="B107" s="130" t="s">
        <v>113</v>
      </c>
      <c r="C107" s="47" t="s">
        <v>114</v>
      </c>
      <c r="D107" s="133" t="s">
        <v>5</v>
      </c>
      <c r="E107" s="136"/>
      <c r="F107" s="121" t="str">
        <f t="shared" ref="F107" si="16">IFERROR(ROUND(AVERAGE(K107:K111),2),"0")</f>
        <v>0</v>
      </c>
      <c r="G107" s="121">
        <f>ROUND(E107*F107,2)</f>
        <v>0</v>
      </c>
      <c r="H107" s="121">
        <f>ROUND(G107*$D$7,2)</f>
        <v>0</v>
      </c>
      <c r="I107" s="124"/>
      <c r="J107" s="58"/>
      <c r="K107" s="53"/>
    </row>
    <row r="108" spans="1:11" x14ac:dyDescent="0.2">
      <c r="A108" s="128"/>
      <c r="B108" s="131"/>
      <c r="C108" s="47" t="s">
        <v>114</v>
      </c>
      <c r="D108" s="134"/>
      <c r="E108" s="137"/>
      <c r="F108" s="122"/>
      <c r="G108" s="122"/>
      <c r="H108" s="122"/>
      <c r="I108" s="125"/>
      <c r="J108" s="58"/>
      <c r="K108" s="53"/>
    </row>
    <row r="109" spans="1:11" x14ac:dyDescent="0.2">
      <c r="A109" s="128"/>
      <c r="B109" s="131"/>
      <c r="C109" s="47" t="s">
        <v>114</v>
      </c>
      <c r="D109" s="134"/>
      <c r="E109" s="137"/>
      <c r="F109" s="122"/>
      <c r="G109" s="122"/>
      <c r="H109" s="122"/>
      <c r="I109" s="125"/>
      <c r="J109" s="58"/>
      <c r="K109" s="53"/>
    </row>
    <row r="110" spans="1:11" x14ac:dyDescent="0.2">
      <c r="A110" s="128"/>
      <c r="B110" s="131"/>
      <c r="C110" s="47" t="s">
        <v>114</v>
      </c>
      <c r="D110" s="134"/>
      <c r="E110" s="137"/>
      <c r="F110" s="122"/>
      <c r="G110" s="122"/>
      <c r="H110" s="122"/>
      <c r="I110" s="125"/>
      <c r="J110" s="58"/>
      <c r="K110" s="53"/>
    </row>
    <row r="111" spans="1:11" x14ac:dyDescent="0.2">
      <c r="A111" s="129"/>
      <c r="B111" s="132"/>
      <c r="C111" s="47" t="s">
        <v>114</v>
      </c>
      <c r="D111" s="135"/>
      <c r="E111" s="138"/>
      <c r="F111" s="123"/>
      <c r="G111" s="123"/>
      <c r="H111" s="123"/>
      <c r="I111" s="126"/>
      <c r="J111" s="58"/>
      <c r="K111" s="53"/>
    </row>
    <row r="112" spans="1:11" x14ac:dyDescent="0.2">
      <c r="A112" s="127" t="s">
        <v>77</v>
      </c>
      <c r="B112" s="130" t="s">
        <v>113</v>
      </c>
      <c r="C112" s="47" t="s">
        <v>114</v>
      </c>
      <c r="D112" s="133" t="s">
        <v>5</v>
      </c>
      <c r="E112" s="136"/>
      <c r="F112" s="121" t="str">
        <f t="shared" ref="F112" si="17">IFERROR(ROUND(AVERAGE(K112:K116),2),"0")</f>
        <v>0</v>
      </c>
      <c r="G112" s="121">
        <f>ROUND(E112*F112,2)</f>
        <v>0</v>
      </c>
      <c r="H112" s="121">
        <f>ROUND(G112*$D$7,2)</f>
        <v>0</v>
      </c>
      <c r="I112" s="124"/>
      <c r="J112" s="58"/>
      <c r="K112" s="53"/>
    </row>
    <row r="113" spans="1:11" x14ac:dyDescent="0.2">
      <c r="A113" s="128"/>
      <c r="B113" s="131"/>
      <c r="C113" s="47" t="s">
        <v>114</v>
      </c>
      <c r="D113" s="134"/>
      <c r="E113" s="137"/>
      <c r="F113" s="122"/>
      <c r="G113" s="122"/>
      <c r="H113" s="122"/>
      <c r="I113" s="125"/>
      <c r="J113" s="58"/>
      <c r="K113" s="53"/>
    </row>
    <row r="114" spans="1:11" x14ac:dyDescent="0.2">
      <c r="A114" s="128"/>
      <c r="B114" s="131"/>
      <c r="C114" s="47" t="s">
        <v>114</v>
      </c>
      <c r="D114" s="134"/>
      <c r="E114" s="137"/>
      <c r="F114" s="122"/>
      <c r="G114" s="122"/>
      <c r="H114" s="122"/>
      <c r="I114" s="125"/>
      <c r="J114" s="58"/>
      <c r="K114" s="53"/>
    </row>
    <row r="115" spans="1:11" x14ac:dyDescent="0.2">
      <c r="A115" s="128"/>
      <c r="B115" s="131"/>
      <c r="C115" s="47" t="s">
        <v>114</v>
      </c>
      <c r="D115" s="134"/>
      <c r="E115" s="137"/>
      <c r="F115" s="122"/>
      <c r="G115" s="122"/>
      <c r="H115" s="122"/>
      <c r="I115" s="125"/>
      <c r="J115" s="58"/>
      <c r="K115" s="53"/>
    </row>
    <row r="116" spans="1:11" x14ac:dyDescent="0.2">
      <c r="A116" s="129"/>
      <c r="B116" s="132"/>
      <c r="C116" s="47" t="s">
        <v>114</v>
      </c>
      <c r="D116" s="135"/>
      <c r="E116" s="138"/>
      <c r="F116" s="123"/>
      <c r="G116" s="123"/>
      <c r="H116" s="123"/>
      <c r="I116" s="126"/>
      <c r="J116" s="58"/>
      <c r="K116" s="53"/>
    </row>
    <row r="117" spans="1:11" x14ac:dyDescent="0.2">
      <c r="A117" s="127" t="s">
        <v>78</v>
      </c>
      <c r="B117" s="130" t="s">
        <v>113</v>
      </c>
      <c r="C117" s="47" t="s">
        <v>114</v>
      </c>
      <c r="D117" s="133" t="s">
        <v>5</v>
      </c>
      <c r="E117" s="136"/>
      <c r="F117" s="121" t="str">
        <f t="shared" ref="F117" si="18">IFERROR(ROUND(AVERAGE(K117:K121),2),"0")</f>
        <v>0</v>
      </c>
      <c r="G117" s="121">
        <f>ROUND(E117*F117,2)</f>
        <v>0</v>
      </c>
      <c r="H117" s="121">
        <f>ROUND(G117*$D$7,2)</f>
        <v>0</v>
      </c>
      <c r="I117" s="124"/>
      <c r="J117" s="58"/>
      <c r="K117" s="53"/>
    </row>
    <row r="118" spans="1:11" x14ac:dyDescent="0.2">
      <c r="A118" s="128"/>
      <c r="B118" s="131"/>
      <c r="C118" s="47" t="s">
        <v>114</v>
      </c>
      <c r="D118" s="134"/>
      <c r="E118" s="137"/>
      <c r="F118" s="122"/>
      <c r="G118" s="122"/>
      <c r="H118" s="122"/>
      <c r="I118" s="125"/>
      <c r="J118" s="58"/>
      <c r="K118" s="53"/>
    </row>
    <row r="119" spans="1:11" x14ac:dyDescent="0.2">
      <c r="A119" s="128"/>
      <c r="B119" s="131"/>
      <c r="C119" s="47" t="s">
        <v>114</v>
      </c>
      <c r="D119" s="134"/>
      <c r="E119" s="137"/>
      <c r="F119" s="122"/>
      <c r="G119" s="122"/>
      <c r="H119" s="122"/>
      <c r="I119" s="125"/>
      <c r="J119" s="58"/>
      <c r="K119" s="53"/>
    </row>
    <row r="120" spans="1:11" x14ac:dyDescent="0.2">
      <c r="A120" s="128"/>
      <c r="B120" s="131"/>
      <c r="C120" s="47" t="s">
        <v>114</v>
      </c>
      <c r="D120" s="134"/>
      <c r="E120" s="137"/>
      <c r="F120" s="122"/>
      <c r="G120" s="122"/>
      <c r="H120" s="122"/>
      <c r="I120" s="125"/>
      <c r="J120" s="58"/>
      <c r="K120" s="53"/>
    </row>
    <row r="121" spans="1:11" x14ac:dyDescent="0.2">
      <c r="A121" s="129"/>
      <c r="B121" s="132"/>
      <c r="C121" s="47" t="s">
        <v>114</v>
      </c>
      <c r="D121" s="135"/>
      <c r="E121" s="138"/>
      <c r="F121" s="123"/>
      <c r="G121" s="123"/>
      <c r="H121" s="123"/>
      <c r="I121" s="126"/>
      <c r="J121" s="58"/>
      <c r="K121" s="53"/>
    </row>
    <row r="122" spans="1:11" x14ac:dyDescent="0.2">
      <c r="A122" s="127" t="s">
        <v>79</v>
      </c>
      <c r="B122" s="130" t="s">
        <v>113</v>
      </c>
      <c r="C122" s="47" t="s">
        <v>114</v>
      </c>
      <c r="D122" s="133" t="s">
        <v>5</v>
      </c>
      <c r="E122" s="136"/>
      <c r="F122" s="121" t="str">
        <f t="shared" ref="F122" si="19">IFERROR(ROUND(AVERAGE(K122:K126),2),"0")</f>
        <v>0</v>
      </c>
      <c r="G122" s="121">
        <f>ROUND(E122*F122,2)</f>
        <v>0</v>
      </c>
      <c r="H122" s="121">
        <f>ROUND(G122*$D$7,2)</f>
        <v>0</v>
      </c>
      <c r="I122" s="124"/>
      <c r="J122" s="58"/>
      <c r="K122" s="53"/>
    </row>
    <row r="123" spans="1:11" x14ac:dyDescent="0.2">
      <c r="A123" s="128"/>
      <c r="B123" s="131"/>
      <c r="C123" s="47" t="s">
        <v>114</v>
      </c>
      <c r="D123" s="134"/>
      <c r="E123" s="137"/>
      <c r="F123" s="122"/>
      <c r="G123" s="122"/>
      <c r="H123" s="122"/>
      <c r="I123" s="125"/>
      <c r="J123" s="58"/>
      <c r="K123" s="53"/>
    </row>
    <row r="124" spans="1:11" x14ac:dyDescent="0.2">
      <c r="A124" s="128"/>
      <c r="B124" s="131"/>
      <c r="C124" s="47" t="s">
        <v>114</v>
      </c>
      <c r="D124" s="134"/>
      <c r="E124" s="137"/>
      <c r="F124" s="122"/>
      <c r="G124" s="122"/>
      <c r="H124" s="122"/>
      <c r="I124" s="125"/>
      <c r="J124" s="58"/>
      <c r="K124" s="53"/>
    </row>
    <row r="125" spans="1:11" x14ac:dyDescent="0.2">
      <c r="A125" s="128"/>
      <c r="B125" s="131"/>
      <c r="C125" s="47" t="s">
        <v>114</v>
      </c>
      <c r="D125" s="134"/>
      <c r="E125" s="137"/>
      <c r="F125" s="122"/>
      <c r="G125" s="122"/>
      <c r="H125" s="122"/>
      <c r="I125" s="125"/>
      <c r="J125" s="58"/>
      <c r="K125" s="53"/>
    </row>
    <row r="126" spans="1:11" x14ac:dyDescent="0.2">
      <c r="A126" s="129"/>
      <c r="B126" s="132"/>
      <c r="C126" s="47" t="s">
        <v>114</v>
      </c>
      <c r="D126" s="135"/>
      <c r="E126" s="138"/>
      <c r="F126" s="123"/>
      <c r="G126" s="123"/>
      <c r="H126" s="123"/>
      <c r="I126" s="126"/>
      <c r="J126" s="58"/>
      <c r="K126" s="53"/>
    </row>
    <row r="127" spans="1:11" ht="12.75" customHeight="1" x14ac:dyDescent="0.2">
      <c r="A127" s="48" t="s">
        <v>71</v>
      </c>
      <c r="B127" s="140" t="s">
        <v>81</v>
      </c>
      <c r="C127" s="141"/>
      <c r="D127" s="141"/>
      <c r="E127" s="141"/>
      <c r="F127" s="142"/>
      <c r="G127" s="71">
        <f>SUM(G128,G135,G142,G149,G156,G163,G170,G177,G184,G191)</f>
        <v>0</v>
      </c>
      <c r="H127" s="71">
        <f>SUM(H128,H135,H142,H149,H156,H163,H170,H177,H184,H191)</f>
        <v>0</v>
      </c>
      <c r="I127" s="57"/>
      <c r="J127" s="42"/>
    </row>
    <row r="128" spans="1:11" x14ac:dyDescent="0.2">
      <c r="A128" s="118" t="s">
        <v>174</v>
      </c>
      <c r="B128" s="115" t="s">
        <v>145</v>
      </c>
      <c r="C128" s="59" t="s">
        <v>146</v>
      </c>
      <c r="D128" s="60"/>
      <c r="E128" s="61"/>
      <c r="F128" s="54"/>
      <c r="G128" s="72">
        <f>SUM(G129:G134)</f>
        <v>0</v>
      </c>
      <c r="H128" s="72">
        <f>ROUND(G128*$D$7,2)</f>
        <v>0</v>
      </c>
      <c r="I128" s="115"/>
    </row>
    <row r="129" spans="1:9" x14ac:dyDescent="0.2">
      <c r="A129" s="119"/>
      <c r="B129" s="116"/>
      <c r="C129" s="62" t="s">
        <v>147</v>
      </c>
      <c r="D129" s="63"/>
      <c r="E129" s="64"/>
      <c r="F129" s="53"/>
      <c r="G129" s="73">
        <f t="shared" ref="G129:G134" si="20">ROUND(E129*F129,2)</f>
        <v>0</v>
      </c>
      <c r="H129" s="65"/>
      <c r="I129" s="116"/>
    </row>
    <row r="130" spans="1:9" ht="13.5" customHeight="1" x14ac:dyDescent="0.2">
      <c r="A130" s="119"/>
      <c r="B130" s="116"/>
      <c r="C130" s="62" t="s">
        <v>148</v>
      </c>
      <c r="D130" s="63"/>
      <c r="E130" s="64"/>
      <c r="F130" s="53"/>
      <c r="G130" s="73">
        <f t="shared" si="20"/>
        <v>0</v>
      </c>
      <c r="H130" s="65"/>
      <c r="I130" s="116"/>
    </row>
    <row r="131" spans="1:9" x14ac:dyDescent="0.2">
      <c r="A131" s="119"/>
      <c r="B131" s="116"/>
      <c r="C131" s="62" t="s">
        <v>149</v>
      </c>
      <c r="D131" s="63"/>
      <c r="E131" s="64"/>
      <c r="F131" s="53"/>
      <c r="G131" s="73">
        <f t="shared" si="20"/>
        <v>0</v>
      </c>
      <c r="H131" s="65"/>
      <c r="I131" s="116"/>
    </row>
    <row r="132" spans="1:9" x14ac:dyDescent="0.2">
      <c r="A132" s="119"/>
      <c r="B132" s="116"/>
      <c r="C132" s="62" t="s">
        <v>150</v>
      </c>
      <c r="D132" s="63"/>
      <c r="E132" s="64"/>
      <c r="F132" s="53"/>
      <c r="G132" s="73">
        <f t="shared" si="20"/>
        <v>0</v>
      </c>
      <c r="H132" s="65"/>
      <c r="I132" s="116"/>
    </row>
    <row r="133" spans="1:9" x14ac:dyDescent="0.2">
      <c r="A133" s="119"/>
      <c r="B133" s="116"/>
      <c r="C133" s="65" t="s">
        <v>151</v>
      </c>
      <c r="D133" s="63"/>
      <c r="E133" s="64"/>
      <c r="F133" s="53"/>
      <c r="G133" s="73">
        <f t="shared" si="20"/>
        <v>0</v>
      </c>
      <c r="H133" s="65"/>
      <c r="I133" s="116"/>
    </row>
    <row r="134" spans="1:9" x14ac:dyDescent="0.2">
      <c r="A134" s="120"/>
      <c r="B134" s="117"/>
      <c r="C134" s="65" t="s">
        <v>151</v>
      </c>
      <c r="D134" s="63"/>
      <c r="E134" s="64"/>
      <c r="F134" s="53"/>
      <c r="G134" s="73">
        <f t="shared" si="20"/>
        <v>0</v>
      </c>
      <c r="H134" s="65"/>
      <c r="I134" s="117"/>
    </row>
    <row r="135" spans="1:9" ht="12.75" customHeight="1" x14ac:dyDescent="0.2">
      <c r="A135" s="118" t="s">
        <v>175</v>
      </c>
      <c r="B135" s="115" t="s">
        <v>145</v>
      </c>
      <c r="C135" s="59" t="s">
        <v>146</v>
      </c>
      <c r="D135" s="60"/>
      <c r="E135" s="61"/>
      <c r="F135" s="54"/>
      <c r="G135" s="72">
        <f>SUM(G136:G141)</f>
        <v>0</v>
      </c>
      <c r="H135" s="72">
        <f>ROUND(G135*$D$7,2)</f>
        <v>0</v>
      </c>
      <c r="I135" s="115"/>
    </row>
    <row r="136" spans="1:9" x14ac:dyDescent="0.2">
      <c r="A136" s="119"/>
      <c r="B136" s="116"/>
      <c r="C136" s="62" t="s">
        <v>147</v>
      </c>
      <c r="D136" s="63"/>
      <c r="E136" s="64"/>
      <c r="F136" s="53"/>
      <c r="G136" s="73">
        <f t="shared" ref="G136:G141" si="21">ROUND(E136*F136,2)</f>
        <v>0</v>
      </c>
      <c r="H136" s="65"/>
      <c r="I136" s="116"/>
    </row>
    <row r="137" spans="1:9" x14ac:dyDescent="0.2">
      <c r="A137" s="119"/>
      <c r="B137" s="116"/>
      <c r="C137" s="62" t="s">
        <v>148</v>
      </c>
      <c r="D137" s="63"/>
      <c r="E137" s="64"/>
      <c r="F137" s="53"/>
      <c r="G137" s="73">
        <f t="shared" si="21"/>
        <v>0</v>
      </c>
      <c r="H137" s="65"/>
      <c r="I137" s="116"/>
    </row>
    <row r="138" spans="1:9" x14ac:dyDescent="0.2">
      <c r="A138" s="119"/>
      <c r="B138" s="116"/>
      <c r="C138" s="62" t="s">
        <v>149</v>
      </c>
      <c r="D138" s="63"/>
      <c r="E138" s="64"/>
      <c r="F138" s="53"/>
      <c r="G138" s="73">
        <f t="shared" si="21"/>
        <v>0</v>
      </c>
      <c r="H138" s="65"/>
      <c r="I138" s="116"/>
    </row>
    <row r="139" spans="1:9" x14ac:dyDescent="0.2">
      <c r="A139" s="119"/>
      <c r="B139" s="116"/>
      <c r="C139" s="62" t="s">
        <v>150</v>
      </c>
      <c r="D139" s="63"/>
      <c r="E139" s="64"/>
      <c r="F139" s="53"/>
      <c r="G139" s="73">
        <f t="shared" si="21"/>
        <v>0</v>
      </c>
      <c r="H139" s="65"/>
      <c r="I139" s="116"/>
    </row>
    <row r="140" spans="1:9" x14ac:dyDescent="0.2">
      <c r="A140" s="119"/>
      <c r="B140" s="116"/>
      <c r="C140" s="65" t="s">
        <v>151</v>
      </c>
      <c r="D140" s="63"/>
      <c r="E140" s="64"/>
      <c r="F140" s="53"/>
      <c r="G140" s="73">
        <f t="shared" si="21"/>
        <v>0</v>
      </c>
      <c r="H140" s="65"/>
      <c r="I140" s="116"/>
    </row>
    <row r="141" spans="1:9" x14ac:dyDescent="0.2">
      <c r="A141" s="120"/>
      <c r="B141" s="117"/>
      <c r="C141" s="65" t="s">
        <v>151</v>
      </c>
      <c r="D141" s="63"/>
      <c r="E141" s="64"/>
      <c r="F141" s="53"/>
      <c r="G141" s="73">
        <f t="shared" si="21"/>
        <v>0</v>
      </c>
      <c r="H141" s="65"/>
      <c r="I141" s="117"/>
    </row>
    <row r="142" spans="1:9" ht="12.75" customHeight="1" x14ac:dyDescent="0.2">
      <c r="A142" s="118" t="s">
        <v>176</v>
      </c>
      <c r="B142" s="115" t="s">
        <v>145</v>
      </c>
      <c r="C142" s="59" t="s">
        <v>146</v>
      </c>
      <c r="D142" s="60"/>
      <c r="E142" s="61"/>
      <c r="F142" s="54"/>
      <c r="G142" s="72">
        <f>SUM(G143:G148)</f>
        <v>0</v>
      </c>
      <c r="H142" s="72">
        <f>ROUND(G142*$D$7,2)</f>
        <v>0</v>
      </c>
      <c r="I142" s="115"/>
    </row>
    <row r="143" spans="1:9" x14ac:dyDescent="0.2">
      <c r="A143" s="119"/>
      <c r="B143" s="116"/>
      <c r="C143" s="62" t="s">
        <v>147</v>
      </c>
      <c r="D143" s="63"/>
      <c r="E143" s="64"/>
      <c r="F143" s="53"/>
      <c r="G143" s="73">
        <f t="shared" ref="G143:G148" si="22">ROUND(E143*F143,2)</f>
        <v>0</v>
      </c>
      <c r="H143" s="65"/>
      <c r="I143" s="116"/>
    </row>
    <row r="144" spans="1:9" x14ac:dyDescent="0.2">
      <c r="A144" s="119"/>
      <c r="B144" s="116"/>
      <c r="C144" s="62" t="s">
        <v>148</v>
      </c>
      <c r="D144" s="63"/>
      <c r="E144" s="64"/>
      <c r="F144" s="53"/>
      <c r="G144" s="73">
        <f t="shared" si="22"/>
        <v>0</v>
      </c>
      <c r="H144" s="65"/>
      <c r="I144" s="116"/>
    </row>
    <row r="145" spans="1:9" x14ac:dyDescent="0.2">
      <c r="A145" s="119"/>
      <c r="B145" s="116"/>
      <c r="C145" s="62" t="s">
        <v>149</v>
      </c>
      <c r="D145" s="63"/>
      <c r="E145" s="64"/>
      <c r="F145" s="53"/>
      <c r="G145" s="73">
        <f t="shared" si="22"/>
        <v>0</v>
      </c>
      <c r="H145" s="65"/>
      <c r="I145" s="116"/>
    </row>
    <row r="146" spans="1:9" x14ac:dyDescent="0.2">
      <c r="A146" s="119"/>
      <c r="B146" s="116"/>
      <c r="C146" s="62" t="s">
        <v>150</v>
      </c>
      <c r="D146" s="63"/>
      <c r="E146" s="64"/>
      <c r="F146" s="53"/>
      <c r="G146" s="73">
        <f t="shared" si="22"/>
        <v>0</v>
      </c>
      <c r="H146" s="65"/>
      <c r="I146" s="116"/>
    </row>
    <row r="147" spans="1:9" x14ac:dyDescent="0.2">
      <c r="A147" s="119"/>
      <c r="B147" s="116"/>
      <c r="C147" s="65" t="s">
        <v>151</v>
      </c>
      <c r="D147" s="63"/>
      <c r="E147" s="64"/>
      <c r="F147" s="53"/>
      <c r="G147" s="73">
        <f t="shared" si="22"/>
        <v>0</v>
      </c>
      <c r="H147" s="65"/>
      <c r="I147" s="116"/>
    </row>
    <row r="148" spans="1:9" x14ac:dyDescent="0.2">
      <c r="A148" s="120"/>
      <c r="B148" s="117"/>
      <c r="C148" s="65" t="s">
        <v>151</v>
      </c>
      <c r="D148" s="63"/>
      <c r="E148" s="64"/>
      <c r="F148" s="53"/>
      <c r="G148" s="73">
        <f t="shared" si="22"/>
        <v>0</v>
      </c>
      <c r="H148" s="65"/>
      <c r="I148" s="117"/>
    </row>
    <row r="149" spans="1:9" ht="12.75" customHeight="1" x14ac:dyDescent="0.2">
      <c r="A149" s="118" t="s">
        <v>177</v>
      </c>
      <c r="B149" s="115" t="s">
        <v>145</v>
      </c>
      <c r="C149" s="59" t="s">
        <v>146</v>
      </c>
      <c r="D149" s="60"/>
      <c r="E149" s="61"/>
      <c r="F149" s="54"/>
      <c r="G149" s="72">
        <f>SUM(G150:G155)</f>
        <v>0</v>
      </c>
      <c r="H149" s="72">
        <f>ROUND(G149*$D$7,2)</f>
        <v>0</v>
      </c>
      <c r="I149" s="115"/>
    </row>
    <row r="150" spans="1:9" ht="12.75" customHeight="1" x14ac:dyDescent="0.2">
      <c r="A150" s="119"/>
      <c r="B150" s="116"/>
      <c r="C150" s="62" t="s">
        <v>147</v>
      </c>
      <c r="D150" s="63"/>
      <c r="E150" s="64"/>
      <c r="F150" s="53"/>
      <c r="G150" s="73">
        <f t="shared" ref="G150:G155" si="23">ROUND(E150*F150,2)</f>
        <v>0</v>
      </c>
      <c r="H150" s="65"/>
      <c r="I150" s="116"/>
    </row>
    <row r="151" spans="1:9" ht="12.75" customHeight="1" x14ac:dyDescent="0.2">
      <c r="A151" s="119"/>
      <c r="B151" s="116"/>
      <c r="C151" s="62" t="s">
        <v>148</v>
      </c>
      <c r="D151" s="63"/>
      <c r="E151" s="64"/>
      <c r="F151" s="53"/>
      <c r="G151" s="73">
        <f t="shared" si="23"/>
        <v>0</v>
      </c>
      <c r="H151" s="65"/>
      <c r="I151" s="116"/>
    </row>
    <row r="152" spans="1:9" ht="12.75" customHeight="1" x14ac:dyDescent="0.2">
      <c r="A152" s="119"/>
      <c r="B152" s="116"/>
      <c r="C152" s="62" t="s">
        <v>149</v>
      </c>
      <c r="D152" s="63"/>
      <c r="E152" s="64"/>
      <c r="F152" s="53"/>
      <c r="G152" s="73">
        <f t="shared" si="23"/>
        <v>0</v>
      </c>
      <c r="H152" s="65"/>
      <c r="I152" s="116"/>
    </row>
    <row r="153" spans="1:9" ht="12.75" customHeight="1" x14ac:dyDescent="0.2">
      <c r="A153" s="119"/>
      <c r="B153" s="116"/>
      <c r="C153" s="62" t="s">
        <v>150</v>
      </c>
      <c r="D153" s="63"/>
      <c r="E153" s="64"/>
      <c r="F153" s="53"/>
      <c r="G153" s="73">
        <f t="shared" si="23"/>
        <v>0</v>
      </c>
      <c r="H153" s="65"/>
      <c r="I153" s="116"/>
    </row>
    <row r="154" spans="1:9" ht="12.75" customHeight="1" x14ac:dyDescent="0.2">
      <c r="A154" s="119"/>
      <c r="B154" s="116"/>
      <c r="C154" s="65" t="s">
        <v>151</v>
      </c>
      <c r="D154" s="63"/>
      <c r="E154" s="64"/>
      <c r="F154" s="53"/>
      <c r="G154" s="73">
        <f t="shared" si="23"/>
        <v>0</v>
      </c>
      <c r="H154" s="65"/>
      <c r="I154" s="116"/>
    </row>
    <row r="155" spans="1:9" ht="12.75" customHeight="1" x14ac:dyDescent="0.2">
      <c r="A155" s="120"/>
      <c r="B155" s="117"/>
      <c r="C155" s="65" t="s">
        <v>151</v>
      </c>
      <c r="D155" s="63"/>
      <c r="E155" s="64"/>
      <c r="F155" s="53"/>
      <c r="G155" s="73">
        <f t="shared" si="23"/>
        <v>0</v>
      </c>
      <c r="H155" s="65"/>
      <c r="I155" s="117"/>
    </row>
    <row r="156" spans="1:9" ht="12.75" customHeight="1" x14ac:dyDescent="0.2">
      <c r="A156" s="118" t="s">
        <v>178</v>
      </c>
      <c r="B156" s="115" t="s">
        <v>145</v>
      </c>
      <c r="C156" s="59" t="s">
        <v>146</v>
      </c>
      <c r="D156" s="60"/>
      <c r="E156" s="61"/>
      <c r="F156" s="54"/>
      <c r="G156" s="72">
        <f>SUM(G157:G162)</f>
        <v>0</v>
      </c>
      <c r="H156" s="72">
        <f>ROUND(G156*$D$7,2)</f>
        <v>0</v>
      </c>
      <c r="I156" s="115"/>
    </row>
    <row r="157" spans="1:9" ht="12.75" customHeight="1" x14ac:dyDescent="0.2">
      <c r="A157" s="119"/>
      <c r="B157" s="116"/>
      <c r="C157" s="62" t="s">
        <v>147</v>
      </c>
      <c r="D157" s="63"/>
      <c r="E157" s="64"/>
      <c r="F157" s="53"/>
      <c r="G157" s="73">
        <f t="shared" ref="G157:G162" si="24">ROUND(E157*F157,2)</f>
        <v>0</v>
      </c>
      <c r="H157" s="65"/>
      <c r="I157" s="116"/>
    </row>
    <row r="158" spans="1:9" ht="12.75" customHeight="1" x14ac:dyDescent="0.2">
      <c r="A158" s="119"/>
      <c r="B158" s="116"/>
      <c r="C158" s="62" t="s">
        <v>148</v>
      </c>
      <c r="D158" s="63"/>
      <c r="E158" s="64"/>
      <c r="F158" s="53"/>
      <c r="G158" s="73">
        <f t="shared" si="24"/>
        <v>0</v>
      </c>
      <c r="H158" s="65"/>
      <c r="I158" s="116"/>
    </row>
    <row r="159" spans="1:9" ht="12.75" customHeight="1" x14ac:dyDescent="0.2">
      <c r="A159" s="119"/>
      <c r="B159" s="116"/>
      <c r="C159" s="62" t="s">
        <v>149</v>
      </c>
      <c r="D159" s="63"/>
      <c r="E159" s="64"/>
      <c r="F159" s="53"/>
      <c r="G159" s="73">
        <f t="shared" si="24"/>
        <v>0</v>
      </c>
      <c r="H159" s="65"/>
      <c r="I159" s="116"/>
    </row>
    <row r="160" spans="1:9" ht="12.75" customHeight="1" x14ac:dyDescent="0.2">
      <c r="A160" s="119"/>
      <c r="B160" s="116"/>
      <c r="C160" s="62" t="s">
        <v>150</v>
      </c>
      <c r="D160" s="63"/>
      <c r="E160" s="64"/>
      <c r="F160" s="53"/>
      <c r="G160" s="73">
        <f t="shared" si="24"/>
        <v>0</v>
      </c>
      <c r="H160" s="65"/>
      <c r="I160" s="116"/>
    </row>
    <row r="161" spans="1:9" ht="12.75" customHeight="1" x14ac:dyDescent="0.2">
      <c r="A161" s="119"/>
      <c r="B161" s="116"/>
      <c r="C161" s="65" t="s">
        <v>151</v>
      </c>
      <c r="D161" s="63"/>
      <c r="E161" s="64"/>
      <c r="F161" s="53"/>
      <c r="G161" s="73">
        <f t="shared" si="24"/>
        <v>0</v>
      </c>
      <c r="H161" s="65"/>
      <c r="I161" s="116"/>
    </row>
    <row r="162" spans="1:9" ht="12.75" customHeight="1" x14ac:dyDescent="0.2">
      <c r="A162" s="120"/>
      <c r="B162" s="117"/>
      <c r="C162" s="65" t="s">
        <v>151</v>
      </c>
      <c r="D162" s="63"/>
      <c r="E162" s="64"/>
      <c r="F162" s="53"/>
      <c r="G162" s="73">
        <f t="shared" si="24"/>
        <v>0</v>
      </c>
      <c r="H162" s="65"/>
      <c r="I162" s="117"/>
    </row>
    <row r="163" spans="1:9" ht="12.75" customHeight="1" x14ac:dyDescent="0.2">
      <c r="A163" s="118" t="s">
        <v>179</v>
      </c>
      <c r="B163" s="115" t="s">
        <v>145</v>
      </c>
      <c r="C163" s="59" t="s">
        <v>146</v>
      </c>
      <c r="D163" s="60"/>
      <c r="E163" s="61"/>
      <c r="F163" s="54"/>
      <c r="G163" s="72">
        <f>SUM(G164:G169)</f>
        <v>0</v>
      </c>
      <c r="H163" s="72">
        <f>ROUND(G163*$D$7,2)</f>
        <v>0</v>
      </c>
      <c r="I163" s="115"/>
    </row>
    <row r="164" spans="1:9" ht="12.75" customHeight="1" x14ac:dyDescent="0.2">
      <c r="A164" s="119"/>
      <c r="B164" s="116"/>
      <c r="C164" s="62" t="s">
        <v>147</v>
      </c>
      <c r="D164" s="63"/>
      <c r="E164" s="64"/>
      <c r="F164" s="53"/>
      <c r="G164" s="73">
        <f t="shared" ref="G164:G169" si="25">ROUND(E164*F164,2)</f>
        <v>0</v>
      </c>
      <c r="H164" s="65"/>
      <c r="I164" s="116"/>
    </row>
    <row r="165" spans="1:9" ht="12.75" customHeight="1" x14ac:dyDescent="0.2">
      <c r="A165" s="119"/>
      <c r="B165" s="116"/>
      <c r="C165" s="62" t="s">
        <v>148</v>
      </c>
      <c r="D165" s="63"/>
      <c r="E165" s="64"/>
      <c r="F165" s="53"/>
      <c r="G165" s="73">
        <f t="shared" si="25"/>
        <v>0</v>
      </c>
      <c r="H165" s="65"/>
      <c r="I165" s="116"/>
    </row>
    <row r="166" spans="1:9" ht="12.75" customHeight="1" x14ac:dyDescent="0.2">
      <c r="A166" s="119"/>
      <c r="B166" s="116"/>
      <c r="C166" s="62" t="s">
        <v>149</v>
      </c>
      <c r="D166" s="63"/>
      <c r="E166" s="64"/>
      <c r="F166" s="53"/>
      <c r="G166" s="73">
        <f t="shared" si="25"/>
        <v>0</v>
      </c>
      <c r="H166" s="65"/>
      <c r="I166" s="116"/>
    </row>
    <row r="167" spans="1:9" ht="12.75" customHeight="1" x14ac:dyDescent="0.2">
      <c r="A167" s="119"/>
      <c r="B167" s="116"/>
      <c r="C167" s="62" t="s">
        <v>150</v>
      </c>
      <c r="D167" s="63"/>
      <c r="E167" s="64"/>
      <c r="F167" s="53"/>
      <c r="G167" s="73">
        <f t="shared" si="25"/>
        <v>0</v>
      </c>
      <c r="H167" s="65"/>
      <c r="I167" s="116"/>
    </row>
    <row r="168" spans="1:9" ht="12.75" customHeight="1" x14ac:dyDescent="0.2">
      <c r="A168" s="119"/>
      <c r="B168" s="116"/>
      <c r="C168" s="65" t="s">
        <v>151</v>
      </c>
      <c r="D168" s="63"/>
      <c r="E168" s="64"/>
      <c r="F168" s="53"/>
      <c r="G168" s="73">
        <f t="shared" si="25"/>
        <v>0</v>
      </c>
      <c r="H168" s="65"/>
      <c r="I168" s="116"/>
    </row>
    <row r="169" spans="1:9" ht="12.75" customHeight="1" x14ac:dyDescent="0.2">
      <c r="A169" s="120"/>
      <c r="B169" s="117"/>
      <c r="C169" s="65" t="s">
        <v>151</v>
      </c>
      <c r="D169" s="63"/>
      <c r="E169" s="64"/>
      <c r="F169" s="53"/>
      <c r="G169" s="73">
        <f t="shared" si="25"/>
        <v>0</v>
      </c>
      <c r="H169" s="65"/>
      <c r="I169" s="117"/>
    </row>
    <row r="170" spans="1:9" ht="12.75" customHeight="1" x14ac:dyDescent="0.2">
      <c r="A170" s="118" t="s">
        <v>180</v>
      </c>
      <c r="B170" s="115" t="s">
        <v>145</v>
      </c>
      <c r="C170" s="59" t="s">
        <v>146</v>
      </c>
      <c r="D170" s="60"/>
      <c r="E170" s="61"/>
      <c r="F170" s="54"/>
      <c r="G170" s="72">
        <f>SUM(G171:G176)</f>
        <v>0</v>
      </c>
      <c r="H170" s="72">
        <f>ROUND(G170*$D$7,2)</f>
        <v>0</v>
      </c>
      <c r="I170" s="115"/>
    </row>
    <row r="171" spans="1:9" ht="12.75" customHeight="1" x14ac:dyDescent="0.2">
      <c r="A171" s="119"/>
      <c r="B171" s="116"/>
      <c r="C171" s="62" t="s">
        <v>147</v>
      </c>
      <c r="D171" s="63"/>
      <c r="E171" s="64"/>
      <c r="F171" s="53"/>
      <c r="G171" s="73">
        <f t="shared" ref="G171:G176" si="26">ROUND(E171*F171,2)</f>
        <v>0</v>
      </c>
      <c r="H171" s="65"/>
      <c r="I171" s="116"/>
    </row>
    <row r="172" spans="1:9" ht="12.75" customHeight="1" x14ac:dyDescent="0.2">
      <c r="A172" s="119"/>
      <c r="B172" s="116"/>
      <c r="C172" s="62" t="s">
        <v>148</v>
      </c>
      <c r="D172" s="63"/>
      <c r="E172" s="64"/>
      <c r="F172" s="53"/>
      <c r="G172" s="73">
        <f t="shared" si="26"/>
        <v>0</v>
      </c>
      <c r="H172" s="65"/>
      <c r="I172" s="116"/>
    </row>
    <row r="173" spans="1:9" ht="12.75" customHeight="1" x14ac:dyDescent="0.2">
      <c r="A173" s="119"/>
      <c r="B173" s="116"/>
      <c r="C173" s="62" t="s">
        <v>149</v>
      </c>
      <c r="D173" s="63"/>
      <c r="E173" s="64"/>
      <c r="F173" s="53"/>
      <c r="G173" s="73">
        <f t="shared" si="26"/>
        <v>0</v>
      </c>
      <c r="H173" s="65"/>
      <c r="I173" s="116"/>
    </row>
    <row r="174" spans="1:9" ht="12.75" customHeight="1" x14ac:dyDescent="0.2">
      <c r="A174" s="119"/>
      <c r="B174" s="116"/>
      <c r="C174" s="62" t="s">
        <v>150</v>
      </c>
      <c r="D174" s="63"/>
      <c r="E174" s="64"/>
      <c r="F174" s="53"/>
      <c r="G174" s="73">
        <f t="shared" si="26"/>
        <v>0</v>
      </c>
      <c r="H174" s="65"/>
      <c r="I174" s="116"/>
    </row>
    <row r="175" spans="1:9" ht="12.75" customHeight="1" x14ac:dyDescent="0.2">
      <c r="A175" s="119"/>
      <c r="B175" s="116"/>
      <c r="C175" s="65" t="s">
        <v>151</v>
      </c>
      <c r="D175" s="63"/>
      <c r="E175" s="64"/>
      <c r="F175" s="53"/>
      <c r="G175" s="73">
        <f t="shared" si="26"/>
        <v>0</v>
      </c>
      <c r="H175" s="65"/>
      <c r="I175" s="116"/>
    </row>
    <row r="176" spans="1:9" ht="12.75" customHeight="1" x14ac:dyDescent="0.2">
      <c r="A176" s="120"/>
      <c r="B176" s="117"/>
      <c r="C176" s="65" t="s">
        <v>151</v>
      </c>
      <c r="D176" s="63"/>
      <c r="E176" s="64"/>
      <c r="F176" s="53"/>
      <c r="G176" s="73">
        <f t="shared" si="26"/>
        <v>0</v>
      </c>
      <c r="H176" s="65"/>
      <c r="I176" s="117"/>
    </row>
    <row r="177" spans="1:9" ht="12.75" customHeight="1" x14ac:dyDescent="0.2">
      <c r="A177" s="118" t="s">
        <v>181</v>
      </c>
      <c r="B177" s="115" t="s">
        <v>145</v>
      </c>
      <c r="C177" s="59" t="s">
        <v>146</v>
      </c>
      <c r="D177" s="60"/>
      <c r="E177" s="61"/>
      <c r="F177" s="54"/>
      <c r="G177" s="72">
        <f>SUM(G178:G183)</f>
        <v>0</v>
      </c>
      <c r="H177" s="72">
        <f>ROUND(G177*$D$7,2)</f>
        <v>0</v>
      </c>
      <c r="I177" s="115"/>
    </row>
    <row r="178" spans="1:9" ht="12.75" customHeight="1" x14ac:dyDescent="0.2">
      <c r="A178" s="119"/>
      <c r="B178" s="116"/>
      <c r="C178" s="62" t="s">
        <v>147</v>
      </c>
      <c r="D178" s="63"/>
      <c r="E178" s="64"/>
      <c r="F178" s="53"/>
      <c r="G178" s="73">
        <f t="shared" ref="G178:G183" si="27">ROUND(E178*F178,2)</f>
        <v>0</v>
      </c>
      <c r="H178" s="65"/>
      <c r="I178" s="116"/>
    </row>
    <row r="179" spans="1:9" ht="12.75" customHeight="1" x14ac:dyDescent="0.2">
      <c r="A179" s="119"/>
      <c r="B179" s="116"/>
      <c r="C179" s="62" t="s">
        <v>148</v>
      </c>
      <c r="D179" s="63"/>
      <c r="E179" s="64"/>
      <c r="F179" s="53"/>
      <c r="G179" s="73">
        <f t="shared" si="27"/>
        <v>0</v>
      </c>
      <c r="H179" s="65"/>
      <c r="I179" s="116"/>
    </row>
    <row r="180" spans="1:9" ht="12.75" customHeight="1" x14ac:dyDescent="0.2">
      <c r="A180" s="119"/>
      <c r="B180" s="116"/>
      <c r="C180" s="62" t="s">
        <v>149</v>
      </c>
      <c r="D180" s="63"/>
      <c r="E180" s="64"/>
      <c r="F180" s="53"/>
      <c r="G180" s="73">
        <f t="shared" si="27"/>
        <v>0</v>
      </c>
      <c r="H180" s="65"/>
      <c r="I180" s="116"/>
    </row>
    <row r="181" spans="1:9" ht="12.75" customHeight="1" x14ac:dyDescent="0.2">
      <c r="A181" s="119"/>
      <c r="B181" s="116"/>
      <c r="C181" s="62" t="s">
        <v>150</v>
      </c>
      <c r="D181" s="63"/>
      <c r="E181" s="64"/>
      <c r="F181" s="53"/>
      <c r="G181" s="73">
        <f t="shared" si="27"/>
        <v>0</v>
      </c>
      <c r="H181" s="65"/>
      <c r="I181" s="116"/>
    </row>
    <row r="182" spans="1:9" ht="12.75" customHeight="1" x14ac:dyDescent="0.2">
      <c r="A182" s="119"/>
      <c r="B182" s="116"/>
      <c r="C182" s="65" t="s">
        <v>151</v>
      </c>
      <c r="D182" s="63"/>
      <c r="E182" s="64"/>
      <c r="F182" s="53"/>
      <c r="G182" s="73">
        <f t="shared" si="27"/>
        <v>0</v>
      </c>
      <c r="H182" s="65"/>
      <c r="I182" s="116"/>
    </row>
    <row r="183" spans="1:9" ht="12.75" customHeight="1" x14ac:dyDescent="0.2">
      <c r="A183" s="120"/>
      <c r="B183" s="117"/>
      <c r="C183" s="65" t="s">
        <v>151</v>
      </c>
      <c r="D183" s="63"/>
      <c r="E183" s="64"/>
      <c r="F183" s="53"/>
      <c r="G183" s="73">
        <f t="shared" si="27"/>
        <v>0</v>
      </c>
      <c r="H183" s="65"/>
      <c r="I183" s="117"/>
    </row>
    <row r="184" spans="1:9" ht="12.75" customHeight="1" x14ac:dyDescent="0.2">
      <c r="A184" s="118" t="s">
        <v>182</v>
      </c>
      <c r="B184" s="115" t="s">
        <v>145</v>
      </c>
      <c r="C184" s="59" t="s">
        <v>146</v>
      </c>
      <c r="D184" s="60"/>
      <c r="E184" s="61"/>
      <c r="F184" s="54"/>
      <c r="G184" s="72">
        <f>SUM(G185:G190)</f>
        <v>0</v>
      </c>
      <c r="H184" s="72">
        <f>ROUND(G184*$D$7,2)</f>
        <v>0</v>
      </c>
      <c r="I184" s="115"/>
    </row>
    <row r="185" spans="1:9" ht="12.75" customHeight="1" x14ac:dyDescent="0.2">
      <c r="A185" s="119"/>
      <c r="B185" s="116"/>
      <c r="C185" s="62" t="s">
        <v>147</v>
      </c>
      <c r="D185" s="63"/>
      <c r="E185" s="64"/>
      <c r="F185" s="53"/>
      <c r="G185" s="73">
        <f t="shared" ref="G185:G190" si="28">ROUND(E185*F185,2)</f>
        <v>0</v>
      </c>
      <c r="H185" s="65"/>
      <c r="I185" s="116"/>
    </row>
    <row r="186" spans="1:9" ht="12.75" customHeight="1" x14ac:dyDescent="0.2">
      <c r="A186" s="119"/>
      <c r="B186" s="116"/>
      <c r="C186" s="62" t="s">
        <v>148</v>
      </c>
      <c r="D186" s="63"/>
      <c r="E186" s="64"/>
      <c r="F186" s="53"/>
      <c r="G186" s="73">
        <f t="shared" si="28"/>
        <v>0</v>
      </c>
      <c r="H186" s="65"/>
      <c r="I186" s="116"/>
    </row>
    <row r="187" spans="1:9" ht="12.75" customHeight="1" x14ac:dyDescent="0.2">
      <c r="A187" s="119"/>
      <c r="B187" s="116"/>
      <c r="C187" s="62" t="s">
        <v>149</v>
      </c>
      <c r="D187" s="63"/>
      <c r="E187" s="64"/>
      <c r="F187" s="53"/>
      <c r="G187" s="73">
        <f t="shared" si="28"/>
        <v>0</v>
      </c>
      <c r="H187" s="65"/>
      <c r="I187" s="116"/>
    </row>
    <row r="188" spans="1:9" ht="12.75" customHeight="1" x14ac:dyDescent="0.2">
      <c r="A188" s="119"/>
      <c r="B188" s="116"/>
      <c r="C188" s="62" t="s">
        <v>150</v>
      </c>
      <c r="D188" s="63"/>
      <c r="E188" s="64"/>
      <c r="F188" s="53"/>
      <c r="G188" s="73">
        <f t="shared" si="28"/>
        <v>0</v>
      </c>
      <c r="H188" s="65"/>
      <c r="I188" s="116"/>
    </row>
    <row r="189" spans="1:9" ht="12.75" customHeight="1" x14ac:dyDescent="0.2">
      <c r="A189" s="119"/>
      <c r="B189" s="116"/>
      <c r="C189" s="65" t="s">
        <v>151</v>
      </c>
      <c r="D189" s="63"/>
      <c r="E189" s="64"/>
      <c r="F189" s="53"/>
      <c r="G189" s="73">
        <f t="shared" si="28"/>
        <v>0</v>
      </c>
      <c r="H189" s="65"/>
      <c r="I189" s="116"/>
    </row>
    <row r="190" spans="1:9" ht="12.75" customHeight="1" x14ac:dyDescent="0.2">
      <c r="A190" s="120"/>
      <c r="B190" s="117"/>
      <c r="C190" s="65" t="s">
        <v>151</v>
      </c>
      <c r="D190" s="63"/>
      <c r="E190" s="64"/>
      <c r="F190" s="53"/>
      <c r="G190" s="73">
        <f t="shared" si="28"/>
        <v>0</v>
      </c>
      <c r="H190" s="65"/>
      <c r="I190" s="117"/>
    </row>
    <row r="191" spans="1:9" ht="12.75" customHeight="1" x14ac:dyDescent="0.2">
      <c r="A191" s="118" t="s">
        <v>183</v>
      </c>
      <c r="B191" s="115" t="s">
        <v>145</v>
      </c>
      <c r="C191" s="59" t="s">
        <v>146</v>
      </c>
      <c r="D191" s="60"/>
      <c r="E191" s="61"/>
      <c r="F191" s="54"/>
      <c r="G191" s="72">
        <f>SUM(G192:G197)</f>
        <v>0</v>
      </c>
      <c r="H191" s="72">
        <f>ROUND(G191*$D$7,2)</f>
        <v>0</v>
      </c>
      <c r="I191" s="115"/>
    </row>
    <row r="192" spans="1:9" ht="12.75" customHeight="1" x14ac:dyDescent="0.2">
      <c r="A192" s="119"/>
      <c r="B192" s="116"/>
      <c r="C192" s="62" t="s">
        <v>147</v>
      </c>
      <c r="D192" s="63"/>
      <c r="E192" s="64"/>
      <c r="F192" s="53"/>
      <c r="G192" s="73">
        <f t="shared" ref="G192:G197" si="29">ROUND(E192*F192,2)</f>
        <v>0</v>
      </c>
      <c r="H192" s="65"/>
      <c r="I192" s="116"/>
    </row>
    <row r="193" spans="1:12" ht="12.75" customHeight="1" x14ac:dyDescent="0.2">
      <c r="A193" s="119"/>
      <c r="B193" s="116"/>
      <c r="C193" s="62" t="s">
        <v>148</v>
      </c>
      <c r="D193" s="63"/>
      <c r="E193" s="64"/>
      <c r="F193" s="53"/>
      <c r="G193" s="73">
        <f t="shared" si="29"/>
        <v>0</v>
      </c>
      <c r="H193" s="65"/>
      <c r="I193" s="116"/>
    </row>
    <row r="194" spans="1:12" ht="12.75" customHeight="1" x14ac:dyDescent="0.2">
      <c r="A194" s="119"/>
      <c r="B194" s="116"/>
      <c r="C194" s="62" t="s">
        <v>149</v>
      </c>
      <c r="D194" s="63"/>
      <c r="E194" s="64"/>
      <c r="F194" s="53"/>
      <c r="G194" s="73">
        <f t="shared" si="29"/>
        <v>0</v>
      </c>
      <c r="H194" s="65"/>
      <c r="I194" s="116"/>
    </row>
    <row r="195" spans="1:12" x14ac:dyDescent="0.2">
      <c r="A195" s="119"/>
      <c r="B195" s="116"/>
      <c r="C195" s="62" t="s">
        <v>150</v>
      </c>
      <c r="D195" s="63"/>
      <c r="E195" s="64"/>
      <c r="F195" s="53"/>
      <c r="G195" s="73">
        <f t="shared" si="29"/>
        <v>0</v>
      </c>
      <c r="H195" s="65"/>
      <c r="I195" s="116"/>
    </row>
    <row r="196" spans="1:12" x14ac:dyDescent="0.2">
      <c r="A196" s="119"/>
      <c r="B196" s="116"/>
      <c r="C196" s="65" t="s">
        <v>151</v>
      </c>
      <c r="D196" s="63"/>
      <c r="E196" s="64"/>
      <c r="F196" s="53"/>
      <c r="G196" s="73">
        <f t="shared" si="29"/>
        <v>0</v>
      </c>
      <c r="H196" s="65"/>
      <c r="I196" s="116"/>
    </row>
    <row r="197" spans="1:12" x14ac:dyDescent="0.2">
      <c r="A197" s="120"/>
      <c r="B197" s="117"/>
      <c r="C197" s="65" t="s">
        <v>151</v>
      </c>
      <c r="D197" s="63"/>
      <c r="E197" s="64"/>
      <c r="F197" s="53"/>
      <c r="G197" s="73">
        <f t="shared" si="29"/>
        <v>0</v>
      </c>
      <c r="H197" s="65"/>
      <c r="I197" s="117"/>
    </row>
    <row r="198" spans="1:12" ht="26.25" customHeight="1" x14ac:dyDescent="0.2">
      <c r="A198" s="48" t="s">
        <v>99</v>
      </c>
      <c r="B198" s="155" t="s">
        <v>82</v>
      </c>
      <c r="C198" s="155"/>
      <c r="D198" s="155"/>
      <c r="E198" s="155"/>
      <c r="F198" s="155"/>
      <c r="G198" s="71">
        <f>SUM(G199:G203)</f>
        <v>0</v>
      </c>
      <c r="H198" s="71">
        <f>SUM(H199:H203)</f>
        <v>0</v>
      </c>
      <c r="I198" s="57"/>
      <c r="J198" s="42"/>
      <c r="K198" s="51" t="s">
        <v>144</v>
      </c>
      <c r="L198" s="51" t="s">
        <v>141</v>
      </c>
    </row>
    <row r="199" spans="1:12" x14ac:dyDescent="0.2">
      <c r="A199" s="43" t="s">
        <v>100</v>
      </c>
      <c r="B199" s="139" t="s">
        <v>72</v>
      </c>
      <c r="C199" s="139"/>
      <c r="D199" s="66" t="s">
        <v>126</v>
      </c>
      <c r="E199" s="67"/>
      <c r="F199" s="70">
        <f>K199*L199</f>
        <v>0</v>
      </c>
      <c r="G199" s="70">
        <f t="shared" si="0"/>
        <v>0</v>
      </c>
      <c r="H199" s="70">
        <f>ROUND(G199*$D$7,2)</f>
        <v>0</v>
      </c>
      <c r="I199" s="47"/>
      <c r="J199" s="42"/>
      <c r="K199" s="53"/>
      <c r="L199" s="53"/>
    </row>
    <row r="200" spans="1:12" x14ac:dyDescent="0.2">
      <c r="A200" s="43" t="s">
        <v>101</v>
      </c>
      <c r="B200" s="139" t="s">
        <v>72</v>
      </c>
      <c r="C200" s="139"/>
      <c r="D200" s="66" t="s">
        <v>126</v>
      </c>
      <c r="E200" s="67"/>
      <c r="F200" s="70">
        <f t="shared" ref="F200:F203" si="30">K200*L200</f>
        <v>0</v>
      </c>
      <c r="G200" s="70">
        <f t="shared" si="0"/>
        <v>0</v>
      </c>
      <c r="H200" s="70">
        <f t="shared" ref="H200:H203" si="31">ROUND(G200*$D$7,2)</f>
        <v>0</v>
      </c>
      <c r="I200" s="47"/>
      <c r="J200" s="42"/>
      <c r="K200" s="53"/>
      <c r="L200" s="53"/>
    </row>
    <row r="201" spans="1:12" x14ac:dyDescent="0.2">
      <c r="A201" s="43" t="s">
        <v>102</v>
      </c>
      <c r="B201" s="139" t="s">
        <v>72</v>
      </c>
      <c r="C201" s="139"/>
      <c r="D201" s="66" t="s">
        <v>126</v>
      </c>
      <c r="E201" s="67"/>
      <c r="F201" s="70">
        <f t="shared" si="30"/>
        <v>0</v>
      </c>
      <c r="G201" s="70">
        <f t="shared" si="0"/>
        <v>0</v>
      </c>
      <c r="H201" s="70">
        <f t="shared" si="31"/>
        <v>0</v>
      </c>
      <c r="I201" s="47"/>
      <c r="J201" s="42"/>
      <c r="K201" s="53"/>
      <c r="L201" s="53"/>
    </row>
    <row r="202" spans="1:12" x14ac:dyDescent="0.2">
      <c r="A202" s="43" t="s">
        <v>103</v>
      </c>
      <c r="B202" s="139" t="s">
        <v>72</v>
      </c>
      <c r="C202" s="139"/>
      <c r="D202" s="66" t="s">
        <v>126</v>
      </c>
      <c r="E202" s="67"/>
      <c r="F202" s="70">
        <f t="shared" si="30"/>
        <v>0</v>
      </c>
      <c r="G202" s="70">
        <f t="shared" si="0"/>
        <v>0</v>
      </c>
      <c r="H202" s="70">
        <f t="shared" si="31"/>
        <v>0</v>
      </c>
      <c r="I202" s="47"/>
      <c r="J202" s="42"/>
      <c r="K202" s="53"/>
      <c r="L202" s="53"/>
    </row>
    <row r="203" spans="1:12" x14ac:dyDescent="0.2">
      <c r="A203" s="43" t="s">
        <v>104</v>
      </c>
      <c r="B203" s="139" t="s">
        <v>72</v>
      </c>
      <c r="C203" s="139"/>
      <c r="D203" s="66" t="s">
        <v>126</v>
      </c>
      <c r="E203" s="67"/>
      <c r="F203" s="70">
        <f t="shared" si="30"/>
        <v>0</v>
      </c>
      <c r="G203" s="70">
        <f t="shared" si="0"/>
        <v>0</v>
      </c>
      <c r="H203" s="70">
        <f t="shared" si="31"/>
        <v>0</v>
      </c>
      <c r="I203" s="47"/>
      <c r="J203" s="42"/>
      <c r="K203" s="53"/>
      <c r="L203" s="53"/>
    </row>
    <row r="204" spans="1:12" ht="26.25" customHeight="1" x14ac:dyDescent="0.2">
      <c r="A204" s="48" t="s">
        <v>105</v>
      </c>
      <c r="B204" s="155" t="s">
        <v>111</v>
      </c>
      <c r="C204" s="155"/>
      <c r="D204" s="155"/>
      <c r="E204" s="155"/>
      <c r="F204" s="155"/>
      <c r="G204" s="71">
        <f>SUM(G205:G209)</f>
        <v>0</v>
      </c>
      <c r="H204" s="71">
        <f>SUM(H205:H209)</f>
        <v>0</v>
      </c>
      <c r="I204" s="57"/>
      <c r="J204" s="42"/>
      <c r="K204" s="51" t="s">
        <v>144</v>
      </c>
      <c r="L204" s="51" t="s">
        <v>141</v>
      </c>
    </row>
    <row r="205" spans="1:12" x14ac:dyDescent="0.2">
      <c r="A205" s="43" t="s">
        <v>106</v>
      </c>
      <c r="B205" s="139" t="s">
        <v>112</v>
      </c>
      <c r="C205" s="139"/>
      <c r="D205" s="66" t="s">
        <v>126</v>
      </c>
      <c r="E205" s="67"/>
      <c r="F205" s="70">
        <f>K205*L205</f>
        <v>0</v>
      </c>
      <c r="G205" s="70">
        <f t="shared" ref="G205:G209" si="32">ROUND(E205*F205,2)</f>
        <v>0</v>
      </c>
      <c r="H205" s="70">
        <f t="shared" ref="H205:H209" si="33">ROUND(G205*$D$7,2)</f>
        <v>0</v>
      </c>
      <c r="I205" s="47"/>
      <c r="J205" s="42"/>
      <c r="K205" s="53"/>
      <c r="L205" s="53"/>
    </row>
    <row r="206" spans="1:12" x14ac:dyDescent="0.2">
      <c r="A206" s="43" t="s">
        <v>107</v>
      </c>
      <c r="B206" s="139" t="s">
        <v>112</v>
      </c>
      <c r="C206" s="139"/>
      <c r="D206" s="66" t="s">
        <v>126</v>
      </c>
      <c r="E206" s="67"/>
      <c r="F206" s="70">
        <f t="shared" ref="F206:F209" si="34">K206*L206</f>
        <v>0</v>
      </c>
      <c r="G206" s="70">
        <f t="shared" si="32"/>
        <v>0</v>
      </c>
      <c r="H206" s="70">
        <f t="shared" si="33"/>
        <v>0</v>
      </c>
      <c r="I206" s="47"/>
      <c r="J206" s="42"/>
      <c r="K206" s="53"/>
      <c r="L206" s="53"/>
    </row>
    <row r="207" spans="1:12" x14ac:dyDescent="0.2">
      <c r="A207" s="43" t="s">
        <v>108</v>
      </c>
      <c r="B207" s="139" t="s">
        <v>112</v>
      </c>
      <c r="C207" s="139"/>
      <c r="D207" s="66" t="s">
        <v>126</v>
      </c>
      <c r="E207" s="67"/>
      <c r="F207" s="70">
        <f t="shared" si="34"/>
        <v>0</v>
      </c>
      <c r="G207" s="70">
        <f t="shared" si="32"/>
        <v>0</v>
      </c>
      <c r="H207" s="70">
        <f t="shared" si="33"/>
        <v>0</v>
      </c>
      <c r="I207" s="47"/>
      <c r="J207" s="42"/>
      <c r="K207" s="53"/>
      <c r="L207" s="53"/>
    </row>
    <row r="208" spans="1:12" x14ac:dyDescent="0.2">
      <c r="A208" s="43" t="s">
        <v>109</v>
      </c>
      <c r="B208" s="139" t="s">
        <v>112</v>
      </c>
      <c r="C208" s="139"/>
      <c r="D208" s="66" t="s">
        <v>126</v>
      </c>
      <c r="E208" s="67"/>
      <c r="F208" s="70">
        <f t="shared" si="34"/>
        <v>0</v>
      </c>
      <c r="G208" s="70">
        <f t="shared" si="32"/>
        <v>0</v>
      </c>
      <c r="H208" s="70">
        <f t="shared" si="33"/>
        <v>0</v>
      </c>
      <c r="I208" s="47"/>
      <c r="J208" s="42"/>
      <c r="K208" s="53"/>
      <c r="L208" s="53"/>
    </row>
    <row r="209" spans="1:12" x14ac:dyDescent="0.2">
      <c r="A209" s="43" t="s">
        <v>110</v>
      </c>
      <c r="B209" s="139" t="s">
        <v>112</v>
      </c>
      <c r="C209" s="139"/>
      <c r="D209" s="66" t="s">
        <v>126</v>
      </c>
      <c r="E209" s="67"/>
      <c r="F209" s="70">
        <f t="shared" si="34"/>
        <v>0</v>
      </c>
      <c r="G209" s="70">
        <f t="shared" si="32"/>
        <v>0</v>
      </c>
      <c r="H209" s="70">
        <f t="shared" si="33"/>
        <v>0</v>
      </c>
      <c r="I209" s="47"/>
      <c r="J209" s="42"/>
      <c r="K209" s="53"/>
      <c r="L209" s="53"/>
    </row>
    <row r="210" spans="1:12" x14ac:dyDescent="0.2">
      <c r="A210" s="156" t="s">
        <v>43</v>
      </c>
      <c r="B210" s="156"/>
      <c r="C210" s="156"/>
      <c r="D210" s="156"/>
      <c r="E210" s="156"/>
      <c r="F210" s="156"/>
      <c r="G210" s="69">
        <f>G10+G21</f>
        <v>0</v>
      </c>
      <c r="H210" s="69">
        <f>H10+H21</f>
        <v>0</v>
      </c>
      <c r="I210" s="41"/>
      <c r="J210" s="42"/>
    </row>
    <row r="211" spans="1:12" x14ac:dyDescent="0.2">
      <c r="G211" s="68"/>
      <c r="H211" s="68"/>
    </row>
  </sheetData>
  <sheetProtection algorithmName="SHA-512" hashValue="XLqIry0WrN4kkM442uucF8W/r37gA/zD4d1WDh6OFhNhLkX06eEjEjGAZEpY6vPWFp/mAqjy8v16WYxVBCEWNA==" saltValue="YpZpkhXJFUpdAF36422ppw==" spinCount="100000" sheet="1" objects="1" scenarios="1" formatRows="0"/>
  <mergeCells count="199">
    <mergeCell ref="A87:A91"/>
    <mergeCell ref="B87:B91"/>
    <mergeCell ref="D87:D91"/>
    <mergeCell ref="E87:E91"/>
    <mergeCell ref="F87:F91"/>
    <mergeCell ref="G87:G91"/>
    <mergeCell ref="H87:H91"/>
    <mergeCell ref="I87:I91"/>
    <mergeCell ref="A107:A111"/>
    <mergeCell ref="B107:B111"/>
    <mergeCell ref="D107:D111"/>
    <mergeCell ref="E107:E111"/>
    <mergeCell ref="F107:F111"/>
    <mergeCell ref="G107:G111"/>
    <mergeCell ref="H107:H111"/>
    <mergeCell ref="I107:I111"/>
    <mergeCell ref="A92:A96"/>
    <mergeCell ref="B92:B96"/>
    <mergeCell ref="D92:D96"/>
    <mergeCell ref="E92:E96"/>
    <mergeCell ref="F92:F96"/>
    <mergeCell ref="G92:G96"/>
    <mergeCell ref="H92:H96"/>
    <mergeCell ref="I92:I96"/>
    <mergeCell ref="G77:G81"/>
    <mergeCell ref="H77:H81"/>
    <mergeCell ref="I77:I81"/>
    <mergeCell ref="A82:A86"/>
    <mergeCell ref="B82:B86"/>
    <mergeCell ref="D82:D86"/>
    <mergeCell ref="E82:E86"/>
    <mergeCell ref="F82:F86"/>
    <mergeCell ref="G82:G86"/>
    <mergeCell ref="H82:H86"/>
    <mergeCell ref="I82:I86"/>
    <mergeCell ref="B72:C72"/>
    <mergeCell ref="B73:C73"/>
    <mergeCell ref="B74:C74"/>
    <mergeCell ref="B75:C75"/>
    <mergeCell ref="B76:F76"/>
    <mergeCell ref="A77:A81"/>
    <mergeCell ref="B77:B81"/>
    <mergeCell ref="D77:D81"/>
    <mergeCell ref="E77:E81"/>
    <mergeCell ref="F77:F81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49:C49"/>
    <mergeCell ref="B50:C50"/>
    <mergeCell ref="B39:C39"/>
    <mergeCell ref="B40:C40"/>
    <mergeCell ref="B41:C41"/>
    <mergeCell ref="B42:C42"/>
    <mergeCell ref="B57:C57"/>
    <mergeCell ref="B61:C61"/>
    <mergeCell ref="B62:C62"/>
    <mergeCell ref="B51:C51"/>
    <mergeCell ref="B52:C52"/>
    <mergeCell ref="B53:C53"/>
    <mergeCell ref="B54:C54"/>
    <mergeCell ref="B55:C55"/>
    <mergeCell ref="B56:C56"/>
    <mergeCell ref="B58:C58"/>
    <mergeCell ref="B59:C59"/>
    <mergeCell ref="B60:F60"/>
    <mergeCell ref="B45:C45"/>
    <mergeCell ref="B46:C46"/>
    <mergeCell ref="B47:C47"/>
    <mergeCell ref="B48:C48"/>
    <mergeCell ref="D1:I1"/>
    <mergeCell ref="A3:C3"/>
    <mergeCell ref="D3:I3"/>
    <mergeCell ref="B23:C23"/>
    <mergeCell ref="B15:C15"/>
    <mergeCell ref="B16:C16"/>
    <mergeCell ref="B17:C17"/>
    <mergeCell ref="B18:C18"/>
    <mergeCell ref="B19:C19"/>
    <mergeCell ref="B21:F21"/>
    <mergeCell ref="B11:C11"/>
    <mergeCell ref="B12:C12"/>
    <mergeCell ref="B13:C13"/>
    <mergeCell ref="B14:C14"/>
    <mergeCell ref="D4:E4"/>
    <mergeCell ref="F4:G4"/>
    <mergeCell ref="A5:C5"/>
    <mergeCell ref="D5:I5"/>
    <mergeCell ref="B9:C9"/>
    <mergeCell ref="B10:F10"/>
    <mergeCell ref="B20:C20"/>
    <mergeCell ref="B22:F22"/>
    <mergeCell ref="I112:I116"/>
    <mergeCell ref="A117:A121"/>
    <mergeCell ref="B117:B121"/>
    <mergeCell ref="D117:D121"/>
    <mergeCell ref="E117:E121"/>
    <mergeCell ref="F117:F121"/>
    <mergeCell ref="A112:A116"/>
    <mergeCell ref="B112:B116"/>
    <mergeCell ref="D112:D116"/>
    <mergeCell ref="E112:E116"/>
    <mergeCell ref="F112:F116"/>
    <mergeCell ref="G112:G116"/>
    <mergeCell ref="H112:H116"/>
    <mergeCell ref="G117:G121"/>
    <mergeCell ref="H117:H121"/>
    <mergeCell ref="I117:I121"/>
    <mergeCell ref="B32:C32"/>
    <mergeCell ref="B33:F33"/>
    <mergeCell ref="B43:C43"/>
    <mergeCell ref="B44:F44"/>
    <mergeCell ref="B24:C24"/>
    <mergeCell ref="B25:C25"/>
    <mergeCell ref="B26:C26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I97:I101"/>
    <mergeCell ref="A102:A106"/>
    <mergeCell ref="B102:B106"/>
    <mergeCell ref="D102:D106"/>
    <mergeCell ref="E102:E106"/>
    <mergeCell ref="F102:F106"/>
    <mergeCell ref="G102:G106"/>
    <mergeCell ref="H102:H106"/>
    <mergeCell ref="I102:I106"/>
    <mergeCell ref="A97:A101"/>
    <mergeCell ref="B97:B101"/>
    <mergeCell ref="D97:D101"/>
    <mergeCell ref="E97:E101"/>
    <mergeCell ref="F97:F101"/>
    <mergeCell ref="H97:H101"/>
    <mergeCell ref="G97:G101"/>
    <mergeCell ref="A122:A126"/>
    <mergeCell ref="B122:B126"/>
    <mergeCell ref="D122:D126"/>
    <mergeCell ref="E122:E126"/>
    <mergeCell ref="F122:F126"/>
    <mergeCell ref="G122:G126"/>
    <mergeCell ref="H122:H126"/>
    <mergeCell ref="I122:I126"/>
    <mergeCell ref="A128:A134"/>
    <mergeCell ref="B128:B134"/>
    <mergeCell ref="I128:I134"/>
    <mergeCell ref="B127:F127"/>
    <mergeCell ref="A135:A141"/>
    <mergeCell ref="B135:B141"/>
    <mergeCell ref="I135:I141"/>
    <mergeCell ref="A142:A148"/>
    <mergeCell ref="B142:B148"/>
    <mergeCell ref="I142:I148"/>
    <mergeCell ref="A149:A155"/>
    <mergeCell ref="B149:B155"/>
    <mergeCell ref="I149:I155"/>
    <mergeCell ref="A156:A162"/>
    <mergeCell ref="B156:B162"/>
    <mergeCell ref="I156:I162"/>
    <mergeCell ref="A163:A169"/>
    <mergeCell ref="B163:B169"/>
    <mergeCell ref="I163:I169"/>
    <mergeCell ref="I191:I197"/>
    <mergeCell ref="B198:F198"/>
    <mergeCell ref="B199:C199"/>
    <mergeCell ref="A170:A176"/>
    <mergeCell ref="B170:B176"/>
    <mergeCell ref="I170:I176"/>
    <mergeCell ref="A177:A183"/>
    <mergeCell ref="B177:B183"/>
    <mergeCell ref="I177:I183"/>
    <mergeCell ref="A184:A190"/>
    <mergeCell ref="B184:B190"/>
    <mergeCell ref="I184:I190"/>
    <mergeCell ref="B204:F204"/>
    <mergeCell ref="B205:C205"/>
    <mergeCell ref="B206:C206"/>
    <mergeCell ref="B207:C207"/>
    <mergeCell ref="B208:C208"/>
    <mergeCell ref="B209:C209"/>
    <mergeCell ref="A210:F210"/>
    <mergeCell ref="A191:A197"/>
    <mergeCell ref="B191:B197"/>
    <mergeCell ref="B200:C200"/>
    <mergeCell ref="B201:C201"/>
    <mergeCell ref="B202:C202"/>
    <mergeCell ref="B203:C203"/>
  </mergeCells>
  <conditionalFormatting sqref="L10:L20">
    <cfRule type="duplicateValues" dxfId="20" priority="1"/>
  </conditionalFormatting>
  <dataValidations count="8">
    <dataValidation allowBlank="1" showErrorMessage="1" sqref="F77:F126"/>
    <dataValidation allowBlank="1" showInputMessage="1" showErrorMessage="1" prompt="Įveskite vienos pareigybės darbuotojų fizinio rodiklio pasiekimui skiriamą darbo laiką valandomis." sqref="E77:E126"/>
    <dataValidation type="list" allowBlank="1" showInputMessage="1" showErrorMessage="1" sqref="J1">
      <formula1>"Taikomieji (pramoniniai) moksliniai tyrimai, Eksperimentinė plėtra (bandomoji taikomoji veikla)"</formula1>
    </dataValidation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77:I126"/>
    <dataValidation type="list" allowBlank="1" showInputMessage="1" showErrorMessage="1" sqref="D1:I1">
      <formula1>"Moksliniai tyrimai, Eksperimentinė plėtra"</formula1>
    </dataValidation>
    <dataValidation allowBlank="1" showInputMessage="1" showErrorMessage="1" prompt="Fizinio rodiklio numeris turi sutapti su paraiškoje nurodytu numeriu." sqref="D2"/>
    <dataValidation type="list" allowBlank="1" showInputMessage="1" showErrorMessage="1" prompt="Pasirinkite finansavimo intensyvumą, vadovaudamiesi Aprašo 71 punktu " sqref="D7">
      <formula1>"0%,15%,25%,35%,40%,45%,50%,60%,65%,70%,75%,80%"</formula1>
    </dataValidation>
    <dataValidation type="list" allowBlank="1" showInputMessage="1" showErrorMessage="1" sqref="H7">
      <formula1>"4,5"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verticalDpi="0" r:id="rId1"/>
  <headerFooter>
    <oddFooter>&amp;A&amp;RPuslapių &amp;P</oddFooter>
  </headerFooter>
  <rowBreaks count="1" manualBreakCount="1">
    <brk id="148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2">
    <tabColor rgb="FF92D050"/>
    <pageSetUpPr fitToPage="1"/>
  </sheetPr>
  <dimension ref="A1:S211"/>
  <sheetViews>
    <sheetView zoomScaleNormal="100" workbookViewId="0">
      <pane ySplit="9" topLeftCell="A73" activePane="bottomLeft" state="frozen"/>
      <selection pane="bottomLeft" activeCell="D7" sqref="D7"/>
    </sheetView>
  </sheetViews>
  <sheetFormatPr defaultRowHeight="12.75" x14ac:dyDescent="0.2"/>
  <cols>
    <col min="1" max="1" width="5.5703125" style="32" customWidth="1"/>
    <col min="2" max="2" width="26.140625" style="32" customWidth="1"/>
    <col min="3" max="3" width="28.5703125" style="32" customWidth="1"/>
    <col min="4" max="4" width="12.7109375" style="32" bestFit="1" customWidth="1"/>
    <col min="5" max="5" width="8.140625" style="32" customWidth="1"/>
    <col min="6" max="6" width="12.7109375" style="32" customWidth="1"/>
    <col min="7" max="7" width="18.42578125" style="32" customWidth="1"/>
    <col min="8" max="8" width="16.5703125" style="32" customWidth="1"/>
    <col min="9" max="9" width="34.28515625" style="32" customWidth="1"/>
    <col min="10" max="10" width="1.5703125" style="32" customWidth="1"/>
    <col min="11" max="11" width="22.5703125" style="32" customWidth="1"/>
    <col min="12" max="12" width="16.5703125" style="32" customWidth="1"/>
    <col min="13" max="13" width="15.28515625" style="32" customWidth="1"/>
    <col min="14" max="14" width="10" style="32" customWidth="1"/>
    <col min="15" max="15" width="11.7109375" style="32" customWidth="1"/>
    <col min="16" max="16" width="14" style="32" customWidth="1"/>
    <col min="17" max="17" width="15" style="32" customWidth="1"/>
    <col min="18" max="18" width="22.42578125" style="32" customWidth="1"/>
    <col min="19" max="16384" width="9.140625" style="32"/>
  </cols>
  <sheetData>
    <row r="1" spans="1:10" x14ac:dyDescent="0.2">
      <c r="A1" s="34"/>
      <c r="B1" s="34"/>
      <c r="C1" s="34" t="s">
        <v>89</v>
      </c>
      <c r="D1" s="148"/>
      <c r="E1" s="148"/>
      <c r="F1" s="148"/>
      <c r="G1" s="148"/>
      <c r="H1" s="148"/>
      <c r="I1" s="148"/>
      <c r="J1" s="31"/>
    </row>
    <row r="2" spans="1:10" ht="13.5" customHeight="1" x14ac:dyDescent="0.2">
      <c r="A2" s="34"/>
      <c r="B2" s="34"/>
      <c r="C2" s="34" t="s">
        <v>86</v>
      </c>
      <c r="D2" s="33"/>
      <c r="E2" s="31"/>
      <c r="F2" s="31"/>
      <c r="G2" s="31"/>
      <c r="H2" s="31"/>
      <c r="I2" s="31"/>
      <c r="J2" s="31"/>
    </row>
    <row r="3" spans="1:10" x14ac:dyDescent="0.2">
      <c r="A3" s="147" t="s">
        <v>73</v>
      </c>
      <c r="B3" s="147"/>
      <c r="C3" s="147"/>
      <c r="D3" s="148"/>
      <c r="E3" s="148"/>
      <c r="F3" s="148"/>
      <c r="G3" s="148"/>
      <c r="H3" s="148"/>
      <c r="I3" s="149"/>
      <c r="J3" s="31"/>
    </row>
    <row r="4" spans="1:10" x14ac:dyDescent="0.2">
      <c r="A4" s="34"/>
      <c r="B4" s="34"/>
      <c r="C4" s="34" t="s">
        <v>142</v>
      </c>
      <c r="D4" s="152"/>
      <c r="E4" s="152"/>
      <c r="F4" s="153" t="s">
        <v>143</v>
      </c>
      <c r="G4" s="153"/>
      <c r="H4" s="35"/>
      <c r="I4" s="31"/>
      <c r="J4" s="31"/>
    </row>
    <row r="5" spans="1:10" x14ac:dyDescent="0.2">
      <c r="A5" s="147" t="s">
        <v>140</v>
      </c>
      <c r="B5" s="147"/>
      <c r="C5" s="147"/>
      <c r="D5" s="151"/>
      <c r="E5" s="151"/>
      <c r="F5" s="151"/>
      <c r="G5" s="151"/>
      <c r="H5" s="151"/>
      <c r="I5" s="148"/>
      <c r="J5" s="31"/>
    </row>
    <row r="6" spans="1:10" x14ac:dyDescent="0.2">
      <c r="A6" s="34"/>
      <c r="B6" s="34"/>
      <c r="C6" s="34"/>
      <c r="D6" s="31"/>
      <c r="E6" s="31"/>
      <c r="F6" s="31"/>
      <c r="G6" s="31"/>
      <c r="H6" s="31"/>
      <c r="I6" s="31"/>
      <c r="J6" s="31"/>
    </row>
    <row r="7" spans="1:10" x14ac:dyDescent="0.2">
      <c r="A7" s="34"/>
      <c r="B7" s="34"/>
      <c r="C7" s="34" t="s">
        <v>90</v>
      </c>
      <c r="D7" s="36"/>
      <c r="E7" s="31"/>
      <c r="F7" s="31"/>
      <c r="G7" s="37" t="s">
        <v>161</v>
      </c>
      <c r="H7" s="36"/>
      <c r="I7" s="31"/>
      <c r="J7" s="31"/>
    </row>
    <row r="8" spans="1:10" ht="6" customHeight="1" x14ac:dyDescent="0.2"/>
    <row r="9" spans="1:10" ht="38.25" x14ac:dyDescent="0.2">
      <c r="A9" s="38" t="s">
        <v>4</v>
      </c>
      <c r="B9" s="150" t="s">
        <v>172</v>
      </c>
      <c r="C9" s="150"/>
      <c r="D9" s="38" t="s">
        <v>1</v>
      </c>
      <c r="E9" s="38" t="s">
        <v>2</v>
      </c>
      <c r="F9" s="38" t="s">
        <v>3</v>
      </c>
      <c r="G9" s="38" t="s">
        <v>88</v>
      </c>
      <c r="H9" s="38" t="s">
        <v>87</v>
      </c>
      <c r="I9" s="38" t="s">
        <v>11</v>
      </c>
      <c r="J9" s="39"/>
    </row>
    <row r="10" spans="1:10" ht="27.75" customHeight="1" x14ac:dyDescent="0.2">
      <c r="A10" s="40">
        <v>4</v>
      </c>
      <c r="B10" s="143" t="s">
        <v>93</v>
      </c>
      <c r="C10" s="143"/>
      <c r="D10" s="143"/>
      <c r="E10" s="143"/>
      <c r="F10" s="143"/>
      <c r="G10" s="69">
        <f>SUM(G11:G20)</f>
        <v>0</v>
      </c>
      <c r="H10" s="69">
        <f>SUM(H11:H20)</f>
        <v>0</v>
      </c>
      <c r="I10" s="41"/>
      <c r="J10" s="42"/>
    </row>
    <row r="11" spans="1:10" x14ac:dyDescent="0.2">
      <c r="A11" s="43" t="s">
        <v>13</v>
      </c>
      <c r="B11" s="139" t="s">
        <v>12</v>
      </c>
      <c r="C11" s="139"/>
      <c r="D11" s="44"/>
      <c r="E11" s="45"/>
      <c r="F11" s="46"/>
      <c r="G11" s="70">
        <f t="shared" ref="G11:G203" si="0">ROUND(E11*F11,2)</f>
        <v>0</v>
      </c>
      <c r="H11" s="70">
        <f t="shared" ref="H11:H75" si="1">ROUND(G11*$D$7,2)</f>
        <v>0</v>
      </c>
      <c r="I11" s="47"/>
      <c r="J11" s="42"/>
    </row>
    <row r="12" spans="1:10" x14ac:dyDescent="0.2">
      <c r="A12" s="43" t="s">
        <v>14</v>
      </c>
      <c r="B12" s="139" t="s">
        <v>12</v>
      </c>
      <c r="C12" s="139"/>
      <c r="D12" s="44"/>
      <c r="E12" s="45"/>
      <c r="F12" s="46"/>
      <c r="G12" s="70">
        <f t="shared" si="0"/>
        <v>0</v>
      </c>
      <c r="H12" s="70">
        <f t="shared" si="1"/>
        <v>0</v>
      </c>
      <c r="I12" s="47"/>
      <c r="J12" s="42"/>
    </row>
    <row r="13" spans="1:10" x14ac:dyDescent="0.2">
      <c r="A13" s="43" t="s">
        <v>15</v>
      </c>
      <c r="B13" s="139" t="s">
        <v>12</v>
      </c>
      <c r="C13" s="139"/>
      <c r="D13" s="44"/>
      <c r="E13" s="45"/>
      <c r="F13" s="46"/>
      <c r="G13" s="70">
        <f t="shared" si="0"/>
        <v>0</v>
      </c>
      <c r="H13" s="70">
        <f t="shared" si="1"/>
        <v>0</v>
      </c>
      <c r="I13" s="47"/>
      <c r="J13" s="42"/>
    </row>
    <row r="14" spans="1:10" x14ac:dyDescent="0.2">
      <c r="A14" s="43" t="s">
        <v>16</v>
      </c>
      <c r="B14" s="139" t="s">
        <v>12</v>
      </c>
      <c r="C14" s="139"/>
      <c r="D14" s="44"/>
      <c r="E14" s="45"/>
      <c r="F14" s="46"/>
      <c r="G14" s="70">
        <f t="shared" si="0"/>
        <v>0</v>
      </c>
      <c r="H14" s="70">
        <f t="shared" si="1"/>
        <v>0</v>
      </c>
      <c r="I14" s="47"/>
      <c r="J14" s="42"/>
    </row>
    <row r="15" spans="1:10" x14ac:dyDescent="0.2">
      <c r="A15" s="43" t="s">
        <v>17</v>
      </c>
      <c r="B15" s="139" t="s">
        <v>12</v>
      </c>
      <c r="C15" s="139"/>
      <c r="D15" s="44"/>
      <c r="E15" s="45"/>
      <c r="F15" s="46"/>
      <c r="G15" s="70">
        <f t="shared" si="0"/>
        <v>0</v>
      </c>
      <c r="H15" s="70">
        <f t="shared" si="1"/>
        <v>0</v>
      </c>
      <c r="I15" s="47"/>
      <c r="J15" s="42"/>
    </row>
    <row r="16" spans="1:10" x14ac:dyDescent="0.2">
      <c r="A16" s="43" t="s">
        <v>18</v>
      </c>
      <c r="B16" s="139" t="s">
        <v>12</v>
      </c>
      <c r="C16" s="139"/>
      <c r="D16" s="44"/>
      <c r="E16" s="45"/>
      <c r="F16" s="46"/>
      <c r="G16" s="70">
        <f t="shared" si="0"/>
        <v>0</v>
      </c>
      <c r="H16" s="70">
        <f t="shared" si="1"/>
        <v>0</v>
      </c>
      <c r="I16" s="47"/>
      <c r="J16" s="42"/>
    </row>
    <row r="17" spans="1:10" x14ac:dyDescent="0.2">
      <c r="A17" s="43" t="s">
        <v>19</v>
      </c>
      <c r="B17" s="139" t="s">
        <v>12</v>
      </c>
      <c r="C17" s="139"/>
      <c r="D17" s="44"/>
      <c r="E17" s="45"/>
      <c r="F17" s="46"/>
      <c r="G17" s="70">
        <f t="shared" si="0"/>
        <v>0</v>
      </c>
      <c r="H17" s="70">
        <f t="shared" si="1"/>
        <v>0</v>
      </c>
      <c r="I17" s="47"/>
      <c r="J17" s="42"/>
    </row>
    <row r="18" spans="1:10" x14ac:dyDescent="0.2">
      <c r="A18" s="43" t="s">
        <v>20</v>
      </c>
      <c r="B18" s="139" t="s">
        <v>12</v>
      </c>
      <c r="C18" s="139"/>
      <c r="D18" s="44"/>
      <c r="E18" s="45"/>
      <c r="F18" s="46"/>
      <c r="G18" s="70">
        <f t="shared" si="0"/>
        <v>0</v>
      </c>
      <c r="H18" s="70">
        <f t="shared" si="1"/>
        <v>0</v>
      </c>
      <c r="I18" s="47"/>
      <c r="J18" s="42"/>
    </row>
    <row r="19" spans="1:10" x14ac:dyDescent="0.2">
      <c r="A19" s="43" t="s">
        <v>21</v>
      </c>
      <c r="B19" s="139" t="s">
        <v>12</v>
      </c>
      <c r="C19" s="139"/>
      <c r="D19" s="44"/>
      <c r="E19" s="45"/>
      <c r="F19" s="46"/>
      <c r="G19" s="70">
        <f t="shared" si="0"/>
        <v>0</v>
      </c>
      <c r="H19" s="70">
        <f t="shared" si="1"/>
        <v>0</v>
      </c>
      <c r="I19" s="47"/>
      <c r="J19" s="42"/>
    </row>
    <row r="20" spans="1:10" x14ac:dyDescent="0.2">
      <c r="A20" s="43" t="s">
        <v>22</v>
      </c>
      <c r="B20" s="139" t="s">
        <v>12</v>
      </c>
      <c r="C20" s="139"/>
      <c r="D20" s="44"/>
      <c r="E20" s="45"/>
      <c r="F20" s="46"/>
      <c r="G20" s="70">
        <f t="shared" si="0"/>
        <v>0</v>
      </c>
      <c r="H20" s="70">
        <f t="shared" si="1"/>
        <v>0</v>
      </c>
      <c r="I20" s="47"/>
      <c r="J20" s="42"/>
    </row>
    <row r="21" spans="1:10" x14ac:dyDescent="0.2">
      <c r="A21" s="40">
        <v>5</v>
      </c>
      <c r="B21" s="143" t="s">
        <v>6</v>
      </c>
      <c r="C21" s="143"/>
      <c r="D21" s="143"/>
      <c r="E21" s="143"/>
      <c r="F21" s="143"/>
      <c r="G21" s="69">
        <f>G22+G33+G44+G60+G76+G127+G198+G204</f>
        <v>0</v>
      </c>
      <c r="H21" s="69">
        <f>H22+H33+H44+H60+H76+H127+H198+H204</f>
        <v>0</v>
      </c>
      <c r="I21" s="41"/>
      <c r="J21" s="42"/>
    </row>
    <row r="22" spans="1:10" x14ac:dyDescent="0.2">
      <c r="A22" s="48" t="s">
        <v>7</v>
      </c>
      <c r="B22" s="144" t="s">
        <v>115</v>
      </c>
      <c r="C22" s="145"/>
      <c r="D22" s="145"/>
      <c r="E22" s="145"/>
      <c r="F22" s="146"/>
      <c r="G22" s="71">
        <f>SUM(G23:G32)</f>
        <v>0</v>
      </c>
      <c r="H22" s="71">
        <f>SUM(H23:H32)</f>
        <v>0</v>
      </c>
      <c r="I22" s="49"/>
      <c r="J22" s="50"/>
    </row>
    <row r="23" spans="1:10" x14ac:dyDescent="0.2">
      <c r="A23" s="43" t="s">
        <v>23</v>
      </c>
      <c r="B23" s="139" t="s">
        <v>54</v>
      </c>
      <c r="C23" s="139"/>
      <c r="D23" s="44"/>
      <c r="E23" s="45"/>
      <c r="F23" s="46"/>
      <c r="G23" s="70">
        <f t="shared" ref="G23:G32" si="2">ROUND(E23*F23,2)</f>
        <v>0</v>
      </c>
      <c r="H23" s="70">
        <f t="shared" si="1"/>
        <v>0</v>
      </c>
      <c r="I23" s="47"/>
      <c r="J23" s="42"/>
    </row>
    <row r="24" spans="1:10" x14ac:dyDescent="0.2">
      <c r="A24" s="43" t="s">
        <v>24</v>
      </c>
      <c r="B24" s="139" t="s">
        <v>54</v>
      </c>
      <c r="C24" s="139"/>
      <c r="D24" s="44"/>
      <c r="E24" s="45"/>
      <c r="F24" s="46"/>
      <c r="G24" s="70">
        <f t="shared" si="2"/>
        <v>0</v>
      </c>
      <c r="H24" s="70">
        <f t="shared" si="1"/>
        <v>0</v>
      </c>
      <c r="I24" s="47"/>
      <c r="J24" s="42"/>
    </row>
    <row r="25" spans="1:10" x14ac:dyDescent="0.2">
      <c r="A25" s="43" t="s">
        <v>25</v>
      </c>
      <c r="B25" s="139" t="s">
        <v>54</v>
      </c>
      <c r="C25" s="139"/>
      <c r="D25" s="44"/>
      <c r="E25" s="45"/>
      <c r="F25" s="46"/>
      <c r="G25" s="70">
        <f t="shared" si="2"/>
        <v>0</v>
      </c>
      <c r="H25" s="70">
        <f t="shared" si="1"/>
        <v>0</v>
      </c>
      <c r="I25" s="47"/>
      <c r="J25" s="42"/>
    </row>
    <row r="26" spans="1:10" x14ac:dyDescent="0.2">
      <c r="A26" s="43" t="s">
        <v>26</v>
      </c>
      <c r="B26" s="139" t="s">
        <v>54</v>
      </c>
      <c r="C26" s="139"/>
      <c r="D26" s="44"/>
      <c r="E26" s="45"/>
      <c r="F26" s="46"/>
      <c r="G26" s="70">
        <f t="shared" si="2"/>
        <v>0</v>
      </c>
      <c r="H26" s="70">
        <f t="shared" si="1"/>
        <v>0</v>
      </c>
      <c r="I26" s="47"/>
      <c r="J26" s="42"/>
    </row>
    <row r="27" spans="1:10" x14ac:dyDescent="0.2">
      <c r="A27" s="43" t="s">
        <v>27</v>
      </c>
      <c r="B27" s="139" t="s">
        <v>54</v>
      </c>
      <c r="C27" s="139"/>
      <c r="D27" s="44"/>
      <c r="E27" s="45"/>
      <c r="F27" s="46"/>
      <c r="G27" s="70">
        <f t="shared" si="2"/>
        <v>0</v>
      </c>
      <c r="H27" s="70">
        <f t="shared" si="1"/>
        <v>0</v>
      </c>
      <c r="I27" s="47"/>
      <c r="J27" s="42"/>
    </row>
    <row r="28" spans="1:10" x14ac:dyDescent="0.2">
      <c r="A28" s="43" t="s">
        <v>28</v>
      </c>
      <c r="B28" s="139" t="s">
        <v>54</v>
      </c>
      <c r="C28" s="139"/>
      <c r="D28" s="44"/>
      <c r="E28" s="45"/>
      <c r="F28" s="46"/>
      <c r="G28" s="70">
        <f t="shared" si="2"/>
        <v>0</v>
      </c>
      <c r="H28" s="70">
        <f t="shared" si="1"/>
        <v>0</v>
      </c>
      <c r="I28" s="47"/>
      <c r="J28" s="42"/>
    </row>
    <row r="29" spans="1:10" x14ac:dyDescent="0.2">
      <c r="A29" s="43" t="s">
        <v>29</v>
      </c>
      <c r="B29" s="139" t="s">
        <v>54</v>
      </c>
      <c r="C29" s="139"/>
      <c r="D29" s="44"/>
      <c r="E29" s="45"/>
      <c r="F29" s="46"/>
      <c r="G29" s="70">
        <f t="shared" si="2"/>
        <v>0</v>
      </c>
      <c r="H29" s="70">
        <f t="shared" si="1"/>
        <v>0</v>
      </c>
      <c r="I29" s="47"/>
      <c r="J29" s="42"/>
    </row>
    <row r="30" spans="1:10" x14ac:dyDescent="0.2">
      <c r="A30" s="43" t="s">
        <v>30</v>
      </c>
      <c r="B30" s="139" t="s">
        <v>54</v>
      </c>
      <c r="C30" s="139"/>
      <c r="D30" s="44"/>
      <c r="E30" s="45"/>
      <c r="F30" s="46"/>
      <c r="G30" s="70">
        <f t="shared" si="2"/>
        <v>0</v>
      </c>
      <c r="H30" s="70">
        <f t="shared" si="1"/>
        <v>0</v>
      </c>
      <c r="I30" s="47"/>
      <c r="J30" s="42"/>
    </row>
    <row r="31" spans="1:10" x14ac:dyDescent="0.2">
      <c r="A31" s="43" t="s">
        <v>31</v>
      </c>
      <c r="B31" s="139" t="s">
        <v>54</v>
      </c>
      <c r="C31" s="139"/>
      <c r="D31" s="44"/>
      <c r="E31" s="45"/>
      <c r="F31" s="46"/>
      <c r="G31" s="70">
        <f t="shared" si="2"/>
        <v>0</v>
      </c>
      <c r="H31" s="70">
        <f t="shared" si="1"/>
        <v>0</v>
      </c>
      <c r="I31" s="47"/>
      <c r="J31" s="42"/>
    </row>
    <row r="32" spans="1:10" x14ac:dyDescent="0.2">
      <c r="A32" s="43" t="s">
        <v>32</v>
      </c>
      <c r="B32" s="139" t="s">
        <v>54</v>
      </c>
      <c r="C32" s="139"/>
      <c r="D32" s="44"/>
      <c r="E32" s="45"/>
      <c r="F32" s="46"/>
      <c r="G32" s="70">
        <f t="shared" si="2"/>
        <v>0</v>
      </c>
      <c r="H32" s="70">
        <f t="shared" si="1"/>
        <v>0</v>
      </c>
      <c r="I32" s="47"/>
      <c r="J32" s="42"/>
    </row>
    <row r="33" spans="1:10" x14ac:dyDescent="0.2">
      <c r="A33" s="48" t="s">
        <v>8</v>
      </c>
      <c r="B33" s="144" t="s">
        <v>74</v>
      </c>
      <c r="C33" s="145"/>
      <c r="D33" s="145"/>
      <c r="E33" s="145"/>
      <c r="F33" s="146"/>
      <c r="G33" s="71">
        <f>SUM(G34:G43)</f>
        <v>0</v>
      </c>
      <c r="H33" s="71">
        <f>SUM(H34:H43)</f>
        <v>0</v>
      </c>
      <c r="I33" s="49"/>
      <c r="J33" s="50"/>
    </row>
    <row r="34" spans="1:10" x14ac:dyDescent="0.2">
      <c r="A34" s="43" t="s">
        <v>33</v>
      </c>
      <c r="B34" s="139" t="s">
        <v>54</v>
      </c>
      <c r="C34" s="139"/>
      <c r="D34" s="44"/>
      <c r="E34" s="45"/>
      <c r="F34" s="46"/>
      <c r="G34" s="70">
        <f t="shared" ref="G34:G43" si="3">ROUND(E34*F34,2)</f>
        <v>0</v>
      </c>
      <c r="H34" s="70">
        <f t="shared" si="1"/>
        <v>0</v>
      </c>
      <c r="I34" s="47"/>
      <c r="J34" s="42"/>
    </row>
    <row r="35" spans="1:10" x14ac:dyDescent="0.2">
      <c r="A35" s="43" t="s">
        <v>34</v>
      </c>
      <c r="B35" s="139" t="s">
        <v>54</v>
      </c>
      <c r="C35" s="139"/>
      <c r="D35" s="44"/>
      <c r="E35" s="45"/>
      <c r="F35" s="46"/>
      <c r="G35" s="70">
        <f t="shared" si="3"/>
        <v>0</v>
      </c>
      <c r="H35" s="70">
        <f t="shared" si="1"/>
        <v>0</v>
      </c>
      <c r="I35" s="47"/>
      <c r="J35" s="42"/>
    </row>
    <row r="36" spans="1:10" x14ac:dyDescent="0.2">
      <c r="A36" s="43" t="s">
        <v>35</v>
      </c>
      <c r="B36" s="139" t="s">
        <v>54</v>
      </c>
      <c r="C36" s="139"/>
      <c r="D36" s="44"/>
      <c r="E36" s="45"/>
      <c r="F36" s="46"/>
      <c r="G36" s="70">
        <f t="shared" si="3"/>
        <v>0</v>
      </c>
      <c r="H36" s="70">
        <f t="shared" si="1"/>
        <v>0</v>
      </c>
      <c r="I36" s="47"/>
      <c r="J36" s="42"/>
    </row>
    <row r="37" spans="1:10" x14ac:dyDescent="0.2">
      <c r="A37" s="43" t="s">
        <v>36</v>
      </c>
      <c r="B37" s="139" t="s">
        <v>54</v>
      </c>
      <c r="C37" s="139"/>
      <c r="D37" s="44"/>
      <c r="E37" s="45"/>
      <c r="F37" s="46"/>
      <c r="G37" s="70">
        <f t="shared" si="3"/>
        <v>0</v>
      </c>
      <c r="H37" s="70">
        <f t="shared" si="1"/>
        <v>0</v>
      </c>
      <c r="I37" s="47"/>
      <c r="J37" s="42"/>
    </row>
    <row r="38" spans="1:10" x14ac:dyDescent="0.2">
      <c r="A38" s="43" t="s">
        <v>37</v>
      </c>
      <c r="B38" s="139" t="s">
        <v>54</v>
      </c>
      <c r="C38" s="139"/>
      <c r="D38" s="44"/>
      <c r="E38" s="45"/>
      <c r="F38" s="46"/>
      <c r="G38" s="70">
        <f t="shared" si="3"/>
        <v>0</v>
      </c>
      <c r="H38" s="70">
        <f t="shared" si="1"/>
        <v>0</v>
      </c>
      <c r="I38" s="47"/>
      <c r="J38" s="42"/>
    </row>
    <row r="39" spans="1:10" x14ac:dyDescent="0.2">
      <c r="A39" s="43" t="s">
        <v>38</v>
      </c>
      <c r="B39" s="139" t="s">
        <v>54</v>
      </c>
      <c r="C39" s="139"/>
      <c r="D39" s="44"/>
      <c r="E39" s="45"/>
      <c r="F39" s="46"/>
      <c r="G39" s="70">
        <f t="shared" si="3"/>
        <v>0</v>
      </c>
      <c r="H39" s="70">
        <f t="shared" si="1"/>
        <v>0</v>
      </c>
      <c r="I39" s="47"/>
      <c r="J39" s="42"/>
    </row>
    <row r="40" spans="1:10" x14ac:dyDescent="0.2">
      <c r="A40" s="43" t="s">
        <v>39</v>
      </c>
      <c r="B40" s="139" t="s">
        <v>54</v>
      </c>
      <c r="C40" s="139"/>
      <c r="D40" s="44"/>
      <c r="E40" s="45"/>
      <c r="F40" s="46"/>
      <c r="G40" s="70">
        <f t="shared" si="3"/>
        <v>0</v>
      </c>
      <c r="H40" s="70">
        <f t="shared" si="1"/>
        <v>0</v>
      </c>
      <c r="I40" s="47"/>
      <c r="J40" s="42"/>
    </row>
    <row r="41" spans="1:10" x14ac:dyDescent="0.2">
      <c r="A41" s="43" t="s">
        <v>40</v>
      </c>
      <c r="B41" s="139" t="s">
        <v>54</v>
      </c>
      <c r="C41" s="139"/>
      <c r="D41" s="44"/>
      <c r="E41" s="45"/>
      <c r="F41" s="46"/>
      <c r="G41" s="70">
        <f t="shared" si="3"/>
        <v>0</v>
      </c>
      <c r="H41" s="70">
        <f t="shared" si="1"/>
        <v>0</v>
      </c>
      <c r="I41" s="47"/>
      <c r="J41" s="42"/>
    </row>
    <row r="42" spans="1:10" x14ac:dyDescent="0.2">
      <c r="A42" s="43" t="s">
        <v>41</v>
      </c>
      <c r="B42" s="139" t="s">
        <v>54</v>
      </c>
      <c r="C42" s="139"/>
      <c r="D42" s="44"/>
      <c r="E42" s="45"/>
      <c r="F42" s="46"/>
      <c r="G42" s="70">
        <f t="shared" si="3"/>
        <v>0</v>
      </c>
      <c r="H42" s="70">
        <f t="shared" si="1"/>
        <v>0</v>
      </c>
      <c r="I42" s="47"/>
      <c r="J42" s="42"/>
    </row>
    <row r="43" spans="1:10" x14ac:dyDescent="0.2">
      <c r="A43" s="43" t="s">
        <v>42</v>
      </c>
      <c r="B43" s="139" t="s">
        <v>54</v>
      </c>
      <c r="C43" s="139"/>
      <c r="D43" s="44"/>
      <c r="E43" s="45"/>
      <c r="F43" s="46"/>
      <c r="G43" s="70">
        <f t="shared" si="3"/>
        <v>0</v>
      </c>
      <c r="H43" s="70">
        <f t="shared" si="1"/>
        <v>0</v>
      </c>
      <c r="I43" s="47"/>
      <c r="J43" s="42"/>
    </row>
    <row r="44" spans="1:10" ht="25.5" customHeight="1" x14ac:dyDescent="0.2">
      <c r="A44" s="48" t="s">
        <v>9</v>
      </c>
      <c r="B44" s="144" t="s">
        <v>171</v>
      </c>
      <c r="C44" s="145"/>
      <c r="D44" s="145"/>
      <c r="E44" s="145"/>
      <c r="F44" s="146"/>
      <c r="G44" s="71">
        <f>SUM(G45:G61)</f>
        <v>0</v>
      </c>
      <c r="H44" s="71">
        <f>SUM(H45:H61)</f>
        <v>0</v>
      </c>
      <c r="I44" s="49"/>
      <c r="J44" s="50"/>
    </row>
    <row r="45" spans="1:10" x14ac:dyDescent="0.2">
      <c r="A45" s="43" t="s">
        <v>44</v>
      </c>
      <c r="B45" s="139" t="s">
        <v>12</v>
      </c>
      <c r="C45" s="139"/>
      <c r="D45" s="44"/>
      <c r="E45" s="45"/>
      <c r="F45" s="46"/>
      <c r="G45" s="70">
        <f t="shared" ref="G45:G59" si="4">ROUND(E45*F45,2)</f>
        <v>0</v>
      </c>
      <c r="H45" s="70">
        <f t="shared" ref="H45:H59" si="5">ROUND(G45*$D$7,2)</f>
        <v>0</v>
      </c>
      <c r="I45" s="47"/>
      <c r="J45" s="42"/>
    </row>
    <row r="46" spans="1:10" x14ac:dyDescent="0.2">
      <c r="A46" s="43" t="s">
        <v>45</v>
      </c>
      <c r="B46" s="139" t="s">
        <v>12</v>
      </c>
      <c r="C46" s="139"/>
      <c r="D46" s="44"/>
      <c r="E46" s="45"/>
      <c r="F46" s="46"/>
      <c r="G46" s="70">
        <f t="shared" si="4"/>
        <v>0</v>
      </c>
      <c r="H46" s="70">
        <f t="shared" si="5"/>
        <v>0</v>
      </c>
      <c r="I46" s="47"/>
      <c r="J46" s="42"/>
    </row>
    <row r="47" spans="1:10" x14ac:dyDescent="0.2">
      <c r="A47" s="43" t="s">
        <v>46</v>
      </c>
      <c r="B47" s="139" t="s">
        <v>12</v>
      </c>
      <c r="C47" s="139"/>
      <c r="D47" s="44"/>
      <c r="E47" s="45"/>
      <c r="F47" s="46"/>
      <c r="G47" s="70">
        <f t="shared" si="4"/>
        <v>0</v>
      </c>
      <c r="H47" s="70">
        <f t="shared" si="5"/>
        <v>0</v>
      </c>
      <c r="I47" s="47"/>
      <c r="J47" s="42"/>
    </row>
    <row r="48" spans="1:10" x14ac:dyDescent="0.2">
      <c r="A48" s="43" t="s">
        <v>47</v>
      </c>
      <c r="B48" s="139" t="s">
        <v>12</v>
      </c>
      <c r="C48" s="139"/>
      <c r="D48" s="44"/>
      <c r="E48" s="45"/>
      <c r="F48" s="46"/>
      <c r="G48" s="70">
        <f t="shared" si="4"/>
        <v>0</v>
      </c>
      <c r="H48" s="70">
        <f t="shared" si="5"/>
        <v>0</v>
      </c>
      <c r="I48" s="47"/>
      <c r="J48" s="42"/>
    </row>
    <row r="49" spans="1:19" x14ac:dyDescent="0.2">
      <c r="A49" s="43" t="s">
        <v>48</v>
      </c>
      <c r="B49" s="139" t="s">
        <v>12</v>
      </c>
      <c r="C49" s="139"/>
      <c r="D49" s="44"/>
      <c r="E49" s="45"/>
      <c r="F49" s="46"/>
      <c r="G49" s="70">
        <f t="shared" si="4"/>
        <v>0</v>
      </c>
      <c r="H49" s="70">
        <f t="shared" si="5"/>
        <v>0</v>
      </c>
      <c r="I49" s="47"/>
      <c r="J49" s="42"/>
    </row>
    <row r="50" spans="1:19" x14ac:dyDescent="0.2">
      <c r="A50" s="43" t="s">
        <v>49</v>
      </c>
      <c r="B50" s="139" t="s">
        <v>12</v>
      </c>
      <c r="C50" s="139"/>
      <c r="D50" s="44"/>
      <c r="E50" s="45"/>
      <c r="F50" s="46"/>
      <c r="G50" s="70">
        <f t="shared" si="4"/>
        <v>0</v>
      </c>
      <c r="H50" s="70">
        <f t="shared" si="5"/>
        <v>0</v>
      </c>
      <c r="I50" s="47"/>
      <c r="J50" s="42"/>
    </row>
    <row r="51" spans="1:19" x14ac:dyDescent="0.2">
      <c r="A51" s="43" t="s">
        <v>50</v>
      </c>
      <c r="B51" s="139" t="s">
        <v>12</v>
      </c>
      <c r="C51" s="139"/>
      <c r="D51" s="44"/>
      <c r="E51" s="45"/>
      <c r="F51" s="46"/>
      <c r="G51" s="70">
        <f t="shared" si="4"/>
        <v>0</v>
      </c>
      <c r="H51" s="70">
        <f t="shared" si="5"/>
        <v>0</v>
      </c>
      <c r="I51" s="47"/>
      <c r="J51" s="42"/>
    </row>
    <row r="52" spans="1:19" x14ac:dyDescent="0.2">
      <c r="A52" s="43" t="s">
        <v>51</v>
      </c>
      <c r="B52" s="139" t="s">
        <v>12</v>
      </c>
      <c r="C52" s="139"/>
      <c r="D52" s="44"/>
      <c r="E52" s="45"/>
      <c r="F52" s="46"/>
      <c r="G52" s="70">
        <f t="shared" si="4"/>
        <v>0</v>
      </c>
      <c r="H52" s="70">
        <f t="shared" si="5"/>
        <v>0</v>
      </c>
      <c r="I52" s="47"/>
      <c r="J52" s="42"/>
    </row>
    <row r="53" spans="1:19" x14ac:dyDescent="0.2">
      <c r="A53" s="43" t="s">
        <v>52</v>
      </c>
      <c r="B53" s="139" t="s">
        <v>12</v>
      </c>
      <c r="C53" s="139"/>
      <c r="D53" s="44"/>
      <c r="E53" s="45"/>
      <c r="F53" s="46"/>
      <c r="G53" s="70">
        <f t="shared" si="4"/>
        <v>0</v>
      </c>
      <c r="H53" s="70">
        <f t="shared" si="5"/>
        <v>0</v>
      </c>
      <c r="I53" s="47"/>
      <c r="J53" s="42"/>
    </row>
    <row r="54" spans="1:19" x14ac:dyDescent="0.2">
      <c r="A54" s="43" t="s">
        <v>53</v>
      </c>
      <c r="B54" s="139" t="s">
        <v>12</v>
      </c>
      <c r="C54" s="139"/>
      <c r="D54" s="44"/>
      <c r="E54" s="45"/>
      <c r="F54" s="46"/>
      <c r="G54" s="70">
        <f t="shared" si="4"/>
        <v>0</v>
      </c>
      <c r="H54" s="70">
        <f t="shared" si="5"/>
        <v>0</v>
      </c>
      <c r="I54" s="47"/>
      <c r="J54" s="42"/>
    </row>
    <row r="55" spans="1:19" x14ac:dyDescent="0.2">
      <c r="A55" s="43" t="s">
        <v>94</v>
      </c>
      <c r="B55" s="139" t="s">
        <v>12</v>
      </c>
      <c r="C55" s="139"/>
      <c r="D55" s="44"/>
      <c r="E55" s="45"/>
      <c r="F55" s="46"/>
      <c r="G55" s="70">
        <f t="shared" si="4"/>
        <v>0</v>
      </c>
      <c r="H55" s="70">
        <f t="shared" si="5"/>
        <v>0</v>
      </c>
      <c r="I55" s="47"/>
      <c r="J55" s="42"/>
    </row>
    <row r="56" spans="1:19" x14ac:dyDescent="0.2">
      <c r="A56" s="43" t="s">
        <v>95</v>
      </c>
      <c r="B56" s="139" t="s">
        <v>12</v>
      </c>
      <c r="C56" s="139"/>
      <c r="D56" s="44"/>
      <c r="E56" s="45"/>
      <c r="F56" s="46"/>
      <c r="G56" s="70">
        <f t="shared" si="4"/>
        <v>0</v>
      </c>
      <c r="H56" s="70">
        <f t="shared" si="5"/>
        <v>0</v>
      </c>
      <c r="I56" s="47"/>
      <c r="J56" s="42"/>
    </row>
    <row r="57" spans="1:19" x14ac:dyDescent="0.2">
      <c r="A57" s="43" t="s">
        <v>96</v>
      </c>
      <c r="B57" s="139" t="s">
        <v>12</v>
      </c>
      <c r="C57" s="139"/>
      <c r="D57" s="44"/>
      <c r="E57" s="45"/>
      <c r="F57" s="46"/>
      <c r="G57" s="70">
        <f t="shared" si="4"/>
        <v>0</v>
      </c>
      <c r="H57" s="70">
        <f t="shared" si="5"/>
        <v>0</v>
      </c>
      <c r="I57" s="47"/>
      <c r="J57" s="42"/>
    </row>
    <row r="58" spans="1:19" x14ac:dyDescent="0.2">
      <c r="A58" s="43" t="s">
        <v>97</v>
      </c>
      <c r="B58" s="139" t="s">
        <v>12</v>
      </c>
      <c r="C58" s="139"/>
      <c r="D58" s="44"/>
      <c r="E58" s="45"/>
      <c r="F58" s="46"/>
      <c r="G58" s="70">
        <f t="shared" si="4"/>
        <v>0</v>
      </c>
      <c r="H58" s="70">
        <f t="shared" si="5"/>
        <v>0</v>
      </c>
      <c r="I58" s="47"/>
      <c r="J58" s="42"/>
    </row>
    <row r="59" spans="1:19" x14ac:dyDescent="0.2">
      <c r="A59" s="43" t="s">
        <v>98</v>
      </c>
      <c r="B59" s="139" t="s">
        <v>12</v>
      </c>
      <c r="C59" s="139"/>
      <c r="D59" s="44"/>
      <c r="E59" s="45"/>
      <c r="F59" s="46"/>
      <c r="G59" s="70">
        <f t="shared" si="4"/>
        <v>0</v>
      </c>
      <c r="H59" s="70">
        <f t="shared" si="5"/>
        <v>0</v>
      </c>
      <c r="I59" s="47"/>
      <c r="J59" s="42"/>
    </row>
    <row r="60" spans="1:19" ht="51.75" customHeight="1" x14ac:dyDescent="0.2">
      <c r="A60" s="48" t="s">
        <v>10</v>
      </c>
      <c r="B60" s="144" t="s">
        <v>116</v>
      </c>
      <c r="C60" s="145"/>
      <c r="D60" s="145"/>
      <c r="E60" s="145"/>
      <c r="F60" s="146"/>
      <c r="G60" s="71">
        <f>SUM(G61:G75)</f>
        <v>0</v>
      </c>
      <c r="H60" s="71">
        <f>SUM(H61:H75)</f>
        <v>0</v>
      </c>
      <c r="I60" s="49"/>
      <c r="J60" s="42"/>
      <c r="K60" s="51" t="s">
        <v>118</v>
      </c>
      <c r="L60" s="51" t="s">
        <v>119</v>
      </c>
      <c r="M60" s="51" t="s">
        <v>120</v>
      </c>
      <c r="N60" s="51" t="s">
        <v>121</v>
      </c>
      <c r="O60" s="51" t="s">
        <v>122</v>
      </c>
      <c r="P60" s="51" t="s">
        <v>123</v>
      </c>
      <c r="Q60" s="51" t="s">
        <v>124</v>
      </c>
      <c r="R60" s="51" t="s">
        <v>125</v>
      </c>
    </row>
    <row r="61" spans="1:19" x14ac:dyDescent="0.2">
      <c r="A61" s="43" t="s">
        <v>55</v>
      </c>
      <c r="B61" s="139" t="s">
        <v>117</v>
      </c>
      <c r="C61" s="139"/>
      <c r="D61" s="44"/>
      <c r="E61" s="74">
        <v>1</v>
      </c>
      <c r="F61" s="70">
        <f>R61</f>
        <v>0</v>
      </c>
      <c r="G61" s="70">
        <f t="shared" ref="G61:G75" si="6">ROUND(E61*F61,2)</f>
        <v>0</v>
      </c>
      <c r="H61" s="70">
        <f t="shared" si="1"/>
        <v>0</v>
      </c>
      <c r="I61" s="47"/>
      <c r="J61" s="42"/>
      <c r="K61" s="52"/>
      <c r="L61" s="53"/>
      <c r="M61" s="53"/>
      <c r="N61" s="53"/>
      <c r="O61" s="73" t="str">
        <f>IFERROR(ROUND((L61-N61)/M61,2),"0")</f>
        <v>0</v>
      </c>
      <c r="P61" s="53"/>
      <c r="Q61" s="55"/>
      <c r="R61" s="73">
        <f>O61*P61*Q61</f>
        <v>0</v>
      </c>
      <c r="S61" s="77" t="str">
        <f ca="1">IF(K61=0," ",IF(K61+(M61*30.5)&lt;TODAY(),"DĖMESIO! Patikrinkite, ar nurodytas turtas dar nėra nudėvėtas, amortizuotas"," "))</f>
        <v xml:space="preserve"> </v>
      </c>
    </row>
    <row r="62" spans="1:19" x14ac:dyDescent="0.2">
      <c r="A62" s="43" t="s">
        <v>56</v>
      </c>
      <c r="B62" s="139" t="s">
        <v>117</v>
      </c>
      <c r="C62" s="139"/>
      <c r="D62" s="44"/>
      <c r="E62" s="74">
        <v>1</v>
      </c>
      <c r="F62" s="70">
        <f t="shared" ref="F62:F75" si="7">R62</f>
        <v>0</v>
      </c>
      <c r="G62" s="70">
        <f t="shared" si="6"/>
        <v>0</v>
      </c>
      <c r="H62" s="70">
        <f t="shared" si="1"/>
        <v>0</v>
      </c>
      <c r="I62" s="47"/>
      <c r="J62" s="42"/>
      <c r="K62" s="52"/>
      <c r="L62" s="53"/>
      <c r="M62" s="53"/>
      <c r="N62" s="53"/>
      <c r="O62" s="73" t="str">
        <f t="shared" ref="O62:O75" si="8">IFERROR(ROUND((L62-N62)/M62,2),"0")</f>
        <v>0</v>
      </c>
      <c r="P62" s="53"/>
      <c r="Q62" s="55"/>
      <c r="R62" s="73">
        <f t="shared" ref="R62:R75" si="9">O62*P62*Q62</f>
        <v>0</v>
      </c>
      <c r="S62" s="77" t="str">
        <f t="shared" ref="S62:S75" ca="1" si="10">IF(K62=0," ",IF(K62+(M62*30.5)&lt;TODAY(),"DĖMESIO! Patikrinkite, ar nurodytas turtas dar nėra nudėvėtas, amortizuotas"," "))</f>
        <v xml:space="preserve"> </v>
      </c>
    </row>
    <row r="63" spans="1:19" x14ac:dyDescent="0.2">
      <c r="A63" s="43" t="s">
        <v>57</v>
      </c>
      <c r="B63" s="139" t="s">
        <v>117</v>
      </c>
      <c r="C63" s="139"/>
      <c r="D63" s="44"/>
      <c r="E63" s="74">
        <v>1</v>
      </c>
      <c r="F63" s="70">
        <f t="shared" si="7"/>
        <v>0</v>
      </c>
      <c r="G63" s="70">
        <f t="shared" si="6"/>
        <v>0</v>
      </c>
      <c r="H63" s="70">
        <f t="shared" si="1"/>
        <v>0</v>
      </c>
      <c r="I63" s="47"/>
      <c r="J63" s="42"/>
      <c r="K63" s="52"/>
      <c r="L63" s="53"/>
      <c r="M63" s="53"/>
      <c r="N63" s="53"/>
      <c r="O63" s="73" t="str">
        <f t="shared" si="8"/>
        <v>0</v>
      </c>
      <c r="P63" s="53"/>
      <c r="Q63" s="55"/>
      <c r="R63" s="73">
        <f t="shared" si="9"/>
        <v>0</v>
      </c>
      <c r="S63" s="77" t="str">
        <f t="shared" ca="1" si="10"/>
        <v xml:space="preserve"> </v>
      </c>
    </row>
    <row r="64" spans="1:19" x14ac:dyDescent="0.2">
      <c r="A64" s="43" t="s">
        <v>58</v>
      </c>
      <c r="B64" s="139" t="s">
        <v>117</v>
      </c>
      <c r="C64" s="139"/>
      <c r="D64" s="44"/>
      <c r="E64" s="74">
        <v>1</v>
      </c>
      <c r="F64" s="70">
        <f t="shared" si="7"/>
        <v>0</v>
      </c>
      <c r="G64" s="70">
        <f t="shared" si="6"/>
        <v>0</v>
      </c>
      <c r="H64" s="70">
        <f t="shared" si="1"/>
        <v>0</v>
      </c>
      <c r="I64" s="47"/>
      <c r="J64" s="42"/>
      <c r="K64" s="52"/>
      <c r="L64" s="53"/>
      <c r="M64" s="53"/>
      <c r="N64" s="53"/>
      <c r="O64" s="73" t="str">
        <f t="shared" si="8"/>
        <v>0</v>
      </c>
      <c r="P64" s="53"/>
      <c r="Q64" s="55"/>
      <c r="R64" s="73">
        <f t="shared" si="9"/>
        <v>0</v>
      </c>
      <c r="S64" s="77" t="str">
        <f t="shared" ca="1" si="10"/>
        <v xml:space="preserve"> </v>
      </c>
    </row>
    <row r="65" spans="1:19" x14ac:dyDescent="0.2">
      <c r="A65" s="43" t="s">
        <v>59</v>
      </c>
      <c r="B65" s="139" t="s">
        <v>117</v>
      </c>
      <c r="C65" s="139"/>
      <c r="D65" s="44"/>
      <c r="E65" s="74">
        <v>1</v>
      </c>
      <c r="F65" s="70">
        <f t="shared" si="7"/>
        <v>0</v>
      </c>
      <c r="G65" s="70">
        <f t="shared" si="6"/>
        <v>0</v>
      </c>
      <c r="H65" s="70">
        <f t="shared" si="1"/>
        <v>0</v>
      </c>
      <c r="I65" s="47"/>
      <c r="J65" s="42"/>
      <c r="K65" s="52"/>
      <c r="L65" s="53"/>
      <c r="M65" s="53"/>
      <c r="N65" s="53"/>
      <c r="O65" s="73" t="str">
        <f t="shared" si="8"/>
        <v>0</v>
      </c>
      <c r="P65" s="53"/>
      <c r="Q65" s="55"/>
      <c r="R65" s="73">
        <f t="shared" si="9"/>
        <v>0</v>
      </c>
      <c r="S65" s="77" t="str">
        <f t="shared" ca="1" si="10"/>
        <v xml:space="preserve"> </v>
      </c>
    </row>
    <row r="66" spans="1:19" x14ac:dyDescent="0.2">
      <c r="A66" s="43" t="s">
        <v>60</v>
      </c>
      <c r="B66" s="139" t="s">
        <v>117</v>
      </c>
      <c r="C66" s="139"/>
      <c r="D66" s="44"/>
      <c r="E66" s="74">
        <v>1</v>
      </c>
      <c r="F66" s="70">
        <f t="shared" si="7"/>
        <v>0</v>
      </c>
      <c r="G66" s="70">
        <f t="shared" si="6"/>
        <v>0</v>
      </c>
      <c r="H66" s="70">
        <f t="shared" si="1"/>
        <v>0</v>
      </c>
      <c r="I66" s="47"/>
      <c r="J66" s="42"/>
      <c r="K66" s="52"/>
      <c r="L66" s="53"/>
      <c r="M66" s="53"/>
      <c r="N66" s="53"/>
      <c r="O66" s="73" t="str">
        <f t="shared" si="8"/>
        <v>0</v>
      </c>
      <c r="P66" s="53"/>
      <c r="Q66" s="55"/>
      <c r="R66" s="73">
        <f t="shared" si="9"/>
        <v>0</v>
      </c>
      <c r="S66" s="77" t="str">
        <f t="shared" ca="1" si="10"/>
        <v xml:space="preserve"> </v>
      </c>
    </row>
    <row r="67" spans="1:19" x14ac:dyDescent="0.2">
      <c r="A67" s="43" t="s">
        <v>61</v>
      </c>
      <c r="B67" s="139" t="s">
        <v>117</v>
      </c>
      <c r="C67" s="139"/>
      <c r="D67" s="44"/>
      <c r="E67" s="74">
        <v>1</v>
      </c>
      <c r="F67" s="70">
        <f t="shared" si="7"/>
        <v>0</v>
      </c>
      <c r="G67" s="70">
        <f t="shared" si="6"/>
        <v>0</v>
      </c>
      <c r="H67" s="70">
        <f t="shared" si="1"/>
        <v>0</v>
      </c>
      <c r="I67" s="47"/>
      <c r="J67" s="42"/>
      <c r="K67" s="52"/>
      <c r="L67" s="53"/>
      <c r="M67" s="53"/>
      <c r="N67" s="53"/>
      <c r="O67" s="73" t="str">
        <f t="shared" si="8"/>
        <v>0</v>
      </c>
      <c r="P67" s="53"/>
      <c r="Q67" s="55"/>
      <c r="R67" s="73">
        <f t="shared" si="9"/>
        <v>0</v>
      </c>
      <c r="S67" s="77" t="str">
        <f t="shared" ca="1" si="10"/>
        <v xml:space="preserve"> </v>
      </c>
    </row>
    <row r="68" spans="1:19" x14ac:dyDescent="0.2">
      <c r="A68" s="43" t="s">
        <v>62</v>
      </c>
      <c r="B68" s="139" t="s">
        <v>117</v>
      </c>
      <c r="C68" s="139"/>
      <c r="D68" s="44"/>
      <c r="E68" s="74">
        <v>1</v>
      </c>
      <c r="F68" s="70">
        <f t="shared" si="7"/>
        <v>0</v>
      </c>
      <c r="G68" s="70">
        <f t="shared" si="6"/>
        <v>0</v>
      </c>
      <c r="H68" s="70">
        <f t="shared" si="1"/>
        <v>0</v>
      </c>
      <c r="I68" s="47"/>
      <c r="J68" s="42"/>
      <c r="K68" s="52"/>
      <c r="L68" s="53"/>
      <c r="M68" s="53"/>
      <c r="N68" s="53"/>
      <c r="O68" s="73" t="str">
        <f t="shared" si="8"/>
        <v>0</v>
      </c>
      <c r="P68" s="53"/>
      <c r="Q68" s="55"/>
      <c r="R68" s="73">
        <f t="shared" si="9"/>
        <v>0</v>
      </c>
      <c r="S68" s="77" t="str">
        <f t="shared" ca="1" si="10"/>
        <v xml:space="preserve"> </v>
      </c>
    </row>
    <row r="69" spans="1:19" x14ac:dyDescent="0.2">
      <c r="A69" s="43" t="s">
        <v>63</v>
      </c>
      <c r="B69" s="139" t="s">
        <v>117</v>
      </c>
      <c r="C69" s="139"/>
      <c r="D69" s="44"/>
      <c r="E69" s="74">
        <v>1</v>
      </c>
      <c r="F69" s="70">
        <f t="shared" si="7"/>
        <v>0</v>
      </c>
      <c r="G69" s="70">
        <f t="shared" si="6"/>
        <v>0</v>
      </c>
      <c r="H69" s="70">
        <f t="shared" si="1"/>
        <v>0</v>
      </c>
      <c r="I69" s="47"/>
      <c r="J69" s="42"/>
      <c r="K69" s="52"/>
      <c r="L69" s="53"/>
      <c r="M69" s="53"/>
      <c r="N69" s="53"/>
      <c r="O69" s="73" t="str">
        <f t="shared" si="8"/>
        <v>0</v>
      </c>
      <c r="P69" s="53"/>
      <c r="Q69" s="55"/>
      <c r="R69" s="73">
        <f t="shared" si="9"/>
        <v>0</v>
      </c>
      <c r="S69" s="77" t="str">
        <f t="shared" ca="1" si="10"/>
        <v xml:space="preserve"> </v>
      </c>
    </row>
    <row r="70" spans="1:19" x14ac:dyDescent="0.2">
      <c r="A70" s="43" t="s">
        <v>64</v>
      </c>
      <c r="B70" s="139" t="s">
        <v>117</v>
      </c>
      <c r="C70" s="139"/>
      <c r="D70" s="44"/>
      <c r="E70" s="74">
        <v>1</v>
      </c>
      <c r="F70" s="70">
        <f t="shared" si="7"/>
        <v>0</v>
      </c>
      <c r="G70" s="70">
        <f t="shared" si="6"/>
        <v>0</v>
      </c>
      <c r="H70" s="70">
        <f t="shared" si="1"/>
        <v>0</v>
      </c>
      <c r="I70" s="47"/>
      <c r="J70" s="42"/>
      <c r="K70" s="52"/>
      <c r="L70" s="53"/>
      <c r="M70" s="53"/>
      <c r="N70" s="53"/>
      <c r="O70" s="73" t="str">
        <f t="shared" si="8"/>
        <v>0</v>
      </c>
      <c r="P70" s="53"/>
      <c r="Q70" s="55"/>
      <c r="R70" s="73">
        <f t="shared" si="9"/>
        <v>0</v>
      </c>
      <c r="S70" s="77" t="str">
        <f t="shared" ca="1" si="10"/>
        <v xml:space="preserve"> </v>
      </c>
    </row>
    <row r="71" spans="1:19" x14ac:dyDescent="0.2">
      <c r="A71" s="43" t="s">
        <v>133</v>
      </c>
      <c r="B71" s="139" t="s">
        <v>117</v>
      </c>
      <c r="C71" s="139"/>
      <c r="D71" s="44"/>
      <c r="E71" s="74">
        <v>1</v>
      </c>
      <c r="F71" s="70">
        <f t="shared" si="7"/>
        <v>0</v>
      </c>
      <c r="G71" s="70">
        <f t="shared" si="6"/>
        <v>0</v>
      </c>
      <c r="H71" s="70">
        <f t="shared" si="1"/>
        <v>0</v>
      </c>
      <c r="I71" s="47"/>
      <c r="J71" s="42"/>
      <c r="K71" s="52"/>
      <c r="L71" s="53"/>
      <c r="M71" s="53"/>
      <c r="N71" s="53"/>
      <c r="O71" s="73" t="str">
        <f t="shared" si="8"/>
        <v>0</v>
      </c>
      <c r="P71" s="53"/>
      <c r="Q71" s="55"/>
      <c r="R71" s="73">
        <f t="shared" si="9"/>
        <v>0</v>
      </c>
      <c r="S71" s="77" t="str">
        <f t="shared" ca="1" si="10"/>
        <v xml:space="preserve"> </v>
      </c>
    </row>
    <row r="72" spans="1:19" x14ac:dyDescent="0.2">
      <c r="A72" s="43" t="s">
        <v>134</v>
      </c>
      <c r="B72" s="139" t="s">
        <v>117</v>
      </c>
      <c r="C72" s="139"/>
      <c r="D72" s="44"/>
      <c r="E72" s="74">
        <v>1</v>
      </c>
      <c r="F72" s="70">
        <f t="shared" si="7"/>
        <v>0</v>
      </c>
      <c r="G72" s="70">
        <f t="shared" si="6"/>
        <v>0</v>
      </c>
      <c r="H72" s="70">
        <f t="shared" si="1"/>
        <v>0</v>
      </c>
      <c r="I72" s="47"/>
      <c r="J72" s="42"/>
      <c r="K72" s="52"/>
      <c r="L72" s="53"/>
      <c r="M72" s="53"/>
      <c r="N72" s="53"/>
      <c r="O72" s="73" t="str">
        <f t="shared" si="8"/>
        <v>0</v>
      </c>
      <c r="P72" s="53"/>
      <c r="Q72" s="55"/>
      <c r="R72" s="73">
        <f t="shared" si="9"/>
        <v>0</v>
      </c>
      <c r="S72" s="77" t="str">
        <f t="shared" ca="1" si="10"/>
        <v xml:space="preserve"> </v>
      </c>
    </row>
    <row r="73" spans="1:19" x14ac:dyDescent="0.2">
      <c r="A73" s="43" t="s">
        <v>135</v>
      </c>
      <c r="B73" s="139" t="s">
        <v>117</v>
      </c>
      <c r="C73" s="139"/>
      <c r="D73" s="44"/>
      <c r="E73" s="74">
        <v>1</v>
      </c>
      <c r="F73" s="70">
        <f t="shared" si="7"/>
        <v>0</v>
      </c>
      <c r="G73" s="70">
        <f t="shared" si="6"/>
        <v>0</v>
      </c>
      <c r="H73" s="70">
        <f t="shared" si="1"/>
        <v>0</v>
      </c>
      <c r="I73" s="47"/>
      <c r="J73" s="42"/>
      <c r="K73" s="52"/>
      <c r="L73" s="53"/>
      <c r="M73" s="53"/>
      <c r="N73" s="53"/>
      <c r="O73" s="73" t="str">
        <f t="shared" si="8"/>
        <v>0</v>
      </c>
      <c r="P73" s="53"/>
      <c r="Q73" s="55"/>
      <c r="R73" s="73">
        <f t="shared" si="9"/>
        <v>0</v>
      </c>
      <c r="S73" s="77" t="str">
        <f t="shared" ca="1" si="10"/>
        <v xml:space="preserve"> </v>
      </c>
    </row>
    <row r="74" spans="1:19" x14ac:dyDescent="0.2">
      <c r="A74" s="43" t="s">
        <v>136</v>
      </c>
      <c r="B74" s="139" t="s">
        <v>117</v>
      </c>
      <c r="C74" s="139"/>
      <c r="D74" s="44"/>
      <c r="E74" s="74">
        <v>1</v>
      </c>
      <c r="F74" s="70">
        <f t="shared" si="7"/>
        <v>0</v>
      </c>
      <c r="G74" s="70">
        <f t="shared" si="6"/>
        <v>0</v>
      </c>
      <c r="H74" s="70">
        <f t="shared" si="1"/>
        <v>0</v>
      </c>
      <c r="I74" s="47"/>
      <c r="J74" s="42"/>
      <c r="K74" s="52"/>
      <c r="L74" s="53"/>
      <c r="M74" s="53"/>
      <c r="N74" s="53"/>
      <c r="O74" s="73" t="str">
        <f t="shared" si="8"/>
        <v>0</v>
      </c>
      <c r="P74" s="53"/>
      <c r="Q74" s="55"/>
      <c r="R74" s="73">
        <f t="shared" si="9"/>
        <v>0</v>
      </c>
      <c r="S74" s="77" t="str">
        <f t="shared" ca="1" si="10"/>
        <v xml:space="preserve"> </v>
      </c>
    </row>
    <row r="75" spans="1:19" x14ac:dyDescent="0.2">
      <c r="A75" s="43" t="s">
        <v>137</v>
      </c>
      <c r="B75" s="139" t="s">
        <v>117</v>
      </c>
      <c r="C75" s="139"/>
      <c r="D75" s="44"/>
      <c r="E75" s="74">
        <v>1</v>
      </c>
      <c r="F75" s="70">
        <f t="shared" si="7"/>
        <v>0</v>
      </c>
      <c r="G75" s="70">
        <f t="shared" si="6"/>
        <v>0</v>
      </c>
      <c r="H75" s="70">
        <f t="shared" si="1"/>
        <v>0</v>
      </c>
      <c r="I75" s="47"/>
      <c r="J75" s="42"/>
      <c r="K75" s="52"/>
      <c r="L75" s="53"/>
      <c r="M75" s="53"/>
      <c r="N75" s="53"/>
      <c r="O75" s="73" t="str">
        <f t="shared" si="8"/>
        <v>0</v>
      </c>
      <c r="P75" s="53"/>
      <c r="Q75" s="55"/>
      <c r="R75" s="73">
        <f t="shared" si="9"/>
        <v>0</v>
      </c>
      <c r="S75" s="77" t="str">
        <f t="shared" ca="1" si="10"/>
        <v xml:space="preserve"> </v>
      </c>
    </row>
    <row r="76" spans="1:19" ht="39" customHeight="1" x14ac:dyDescent="0.2">
      <c r="A76" s="48" t="s">
        <v>65</v>
      </c>
      <c r="B76" s="140" t="s">
        <v>80</v>
      </c>
      <c r="C76" s="141"/>
      <c r="D76" s="141"/>
      <c r="E76" s="141"/>
      <c r="F76" s="142"/>
      <c r="G76" s="71">
        <f>SUM(G77:G126)</f>
        <v>0</v>
      </c>
      <c r="H76" s="71">
        <f>SUM(H77:H126)</f>
        <v>0</v>
      </c>
      <c r="I76" s="57"/>
      <c r="J76" s="42"/>
      <c r="K76" s="51" t="s">
        <v>173</v>
      </c>
    </row>
    <row r="77" spans="1:19" x14ac:dyDescent="0.2">
      <c r="A77" s="127" t="s">
        <v>66</v>
      </c>
      <c r="B77" s="130" t="s">
        <v>113</v>
      </c>
      <c r="C77" s="47" t="s">
        <v>114</v>
      </c>
      <c r="D77" s="133" t="s">
        <v>5</v>
      </c>
      <c r="E77" s="136"/>
      <c r="F77" s="121" t="str">
        <f>IFERROR(ROUND(AVERAGE(K77:K81),2),"0")</f>
        <v>0</v>
      </c>
      <c r="G77" s="121">
        <f>ROUND(E77*F77,2)</f>
        <v>0</v>
      </c>
      <c r="H77" s="121">
        <f>ROUND(G77*$D$7,2)</f>
        <v>0</v>
      </c>
      <c r="I77" s="124"/>
      <c r="J77" s="58"/>
      <c r="K77" s="53"/>
    </row>
    <row r="78" spans="1:19" x14ac:dyDescent="0.2">
      <c r="A78" s="128"/>
      <c r="B78" s="131"/>
      <c r="C78" s="47" t="s">
        <v>114</v>
      </c>
      <c r="D78" s="134"/>
      <c r="E78" s="137"/>
      <c r="F78" s="122"/>
      <c r="G78" s="122"/>
      <c r="H78" s="122"/>
      <c r="I78" s="125"/>
      <c r="J78" s="58"/>
      <c r="K78" s="53"/>
    </row>
    <row r="79" spans="1:19" x14ac:dyDescent="0.2">
      <c r="A79" s="128"/>
      <c r="B79" s="131"/>
      <c r="C79" s="47" t="s">
        <v>114</v>
      </c>
      <c r="D79" s="134"/>
      <c r="E79" s="137"/>
      <c r="F79" s="122"/>
      <c r="G79" s="122"/>
      <c r="H79" s="122"/>
      <c r="I79" s="125"/>
      <c r="J79" s="58"/>
      <c r="K79" s="53"/>
    </row>
    <row r="80" spans="1:19" x14ac:dyDescent="0.2">
      <c r="A80" s="128"/>
      <c r="B80" s="131"/>
      <c r="C80" s="47" t="s">
        <v>114</v>
      </c>
      <c r="D80" s="134"/>
      <c r="E80" s="137"/>
      <c r="F80" s="122"/>
      <c r="G80" s="122"/>
      <c r="H80" s="122"/>
      <c r="I80" s="125"/>
      <c r="J80" s="58"/>
      <c r="K80" s="53"/>
    </row>
    <row r="81" spans="1:11" x14ac:dyDescent="0.2">
      <c r="A81" s="129"/>
      <c r="B81" s="132"/>
      <c r="C81" s="47" t="s">
        <v>114</v>
      </c>
      <c r="D81" s="135"/>
      <c r="E81" s="138"/>
      <c r="F81" s="123"/>
      <c r="G81" s="123"/>
      <c r="H81" s="123"/>
      <c r="I81" s="126"/>
      <c r="J81" s="58"/>
      <c r="K81" s="53"/>
    </row>
    <row r="82" spans="1:11" x14ac:dyDescent="0.2">
      <c r="A82" s="127" t="s">
        <v>67</v>
      </c>
      <c r="B82" s="130" t="s">
        <v>113</v>
      </c>
      <c r="C82" s="47" t="s">
        <v>114</v>
      </c>
      <c r="D82" s="133" t="s">
        <v>5</v>
      </c>
      <c r="E82" s="136"/>
      <c r="F82" s="121" t="str">
        <f t="shared" ref="F82" si="11">IFERROR(ROUND(AVERAGE(K82:K86),2),"0")</f>
        <v>0</v>
      </c>
      <c r="G82" s="121">
        <f>ROUND(E82*F82,2)</f>
        <v>0</v>
      </c>
      <c r="H82" s="121">
        <f>ROUND(G82*$D$7,2)</f>
        <v>0</v>
      </c>
      <c r="I82" s="124"/>
      <c r="J82" s="58"/>
      <c r="K82" s="53"/>
    </row>
    <row r="83" spans="1:11" x14ac:dyDescent="0.2">
      <c r="A83" s="128"/>
      <c r="B83" s="131"/>
      <c r="C83" s="47" t="s">
        <v>114</v>
      </c>
      <c r="D83" s="134"/>
      <c r="E83" s="137"/>
      <c r="F83" s="122"/>
      <c r="G83" s="122"/>
      <c r="H83" s="122"/>
      <c r="I83" s="125"/>
      <c r="J83" s="58"/>
      <c r="K83" s="53"/>
    </row>
    <row r="84" spans="1:11" x14ac:dyDescent="0.2">
      <c r="A84" s="128"/>
      <c r="B84" s="131"/>
      <c r="C84" s="47" t="s">
        <v>114</v>
      </c>
      <c r="D84" s="134"/>
      <c r="E84" s="137"/>
      <c r="F84" s="122"/>
      <c r="G84" s="122"/>
      <c r="H84" s="122"/>
      <c r="I84" s="125"/>
      <c r="J84" s="58"/>
      <c r="K84" s="53"/>
    </row>
    <row r="85" spans="1:11" x14ac:dyDescent="0.2">
      <c r="A85" s="128"/>
      <c r="B85" s="131"/>
      <c r="C85" s="47" t="s">
        <v>114</v>
      </c>
      <c r="D85" s="134"/>
      <c r="E85" s="137"/>
      <c r="F85" s="122"/>
      <c r="G85" s="122"/>
      <c r="H85" s="122"/>
      <c r="I85" s="125"/>
      <c r="J85" s="58"/>
      <c r="K85" s="53"/>
    </row>
    <row r="86" spans="1:11" x14ac:dyDescent="0.2">
      <c r="A86" s="129"/>
      <c r="B86" s="132"/>
      <c r="C86" s="47" t="s">
        <v>114</v>
      </c>
      <c r="D86" s="135"/>
      <c r="E86" s="138"/>
      <c r="F86" s="123"/>
      <c r="G86" s="123"/>
      <c r="H86" s="123"/>
      <c r="I86" s="126"/>
      <c r="J86" s="58"/>
      <c r="K86" s="53"/>
    </row>
    <row r="87" spans="1:11" x14ac:dyDescent="0.2">
      <c r="A87" s="127" t="s">
        <v>68</v>
      </c>
      <c r="B87" s="130" t="s">
        <v>113</v>
      </c>
      <c r="C87" s="47" t="s">
        <v>114</v>
      </c>
      <c r="D87" s="133" t="s">
        <v>5</v>
      </c>
      <c r="E87" s="136"/>
      <c r="F87" s="121" t="str">
        <f t="shared" ref="F87" si="12">IFERROR(ROUND(AVERAGE(K87:K91),2),"0")</f>
        <v>0</v>
      </c>
      <c r="G87" s="121">
        <f>ROUND(E87*F87,2)</f>
        <v>0</v>
      </c>
      <c r="H87" s="121">
        <f>ROUND(G87*$D$7,2)</f>
        <v>0</v>
      </c>
      <c r="I87" s="124"/>
      <c r="J87" s="58"/>
      <c r="K87" s="53"/>
    </row>
    <row r="88" spans="1:11" x14ac:dyDescent="0.2">
      <c r="A88" s="128"/>
      <c r="B88" s="131"/>
      <c r="C88" s="47" t="s">
        <v>114</v>
      </c>
      <c r="D88" s="134"/>
      <c r="E88" s="137"/>
      <c r="F88" s="122"/>
      <c r="G88" s="122"/>
      <c r="H88" s="122"/>
      <c r="I88" s="125"/>
      <c r="J88" s="58"/>
      <c r="K88" s="53"/>
    </row>
    <row r="89" spans="1:11" x14ac:dyDescent="0.2">
      <c r="A89" s="128"/>
      <c r="B89" s="131"/>
      <c r="C89" s="47" t="s">
        <v>114</v>
      </c>
      <c r="D89" s="134"/>
      <c r="E89" s="137"/>
      <c r="F89" s="122"/>
      <c r="G89" s="122"/>
      <c r="H89" s="122"/>
      <c r="I89" s="125"/>
      <c r="J89" s="58"/>
      <c r="K89" s="53"/>
    </row>
    <row r="90" spans="1:11" x14ac:dyDescent="0.2">
      <c r="A90" s="128"/>
      <c r="B90" s="131"/>
      <c r="C90" s="47" t="s">
        <v>114</v>
      </c>
      <c r="D90" s="134"/>
      <c r="E90" s="137"/>
      <c r="F90" s="122"/>
      <c r="G90" s="122"/>
      <c r="H90" s="122"/>
      <c r="I90" s="125"/>
      <c r="J90" s="58"/>
      <c r="K90" s="53"/>
    </row>
    <row r="91" spans="1:11" x14ac:dyDescent="0.2">
      <c r="A91" s="129"/>
      <c r="B91" s="132"/>
      <c r="C91" s="47" t="s">
        <v>114</v>
      </c>
      <c r="D91" s="135"/>
      <c r="E91" s="138"/>
      <c r="F91" s="123"/>
      <c r="G91" s="123"/>
      <c r="H91" s="123"/>
      <c r="I91" s="126"/>
      <c r="J91" s="58"/>
      <c r="K91" s="53"/>
    </row>
    <row r="92" spans="1:11" x14ac:dyDescent="0.2">
      <c r="A92" s="127" t="s">
        <v>69</v>
      </c>
      <c r="B92" s="130" t="s">
        <v>113</v>
      </c>
      <c r="C92" s="47" t="s">
        <v>114</v>
      </c>
      <c r="D92" s="133" t="s">
        <v>5</v>
      </c>
      <c r="E92" s="136"/>
      <c r="F92" s="121" t="str">
        <f t="shared" ref="F92" si="13">IFERROR(ROUND(AVERAGE(K92:K96),2),"0")</f>
        <v>0</v>
      </c>
      <c r="G92" s="121">
        <f>ROUND(E92*F92,2)</f>
        <v>0</v>
      </c>
      <c r="H92" s="121">
        <f>ROUND(G92*$D$7,2)</f>
        <v>0</v>
      </c>
      <c r="I92" s="124"/>
      <c r="J92" s="58"/>
      <c r="K92" s="53"/>
    </row>
    <row r="93" spans="1:11" x14ac:dyDescent="0.2">
      <c r="A93" s="128"/>
      <c r="B93" s="131"/>
      <c r="C93" s="47" t="s">
        <v>114</v>
      </c>
      <c r="D93" s="134"/>
      <c r="E93" s="137"/>
      <c r="F93" s="122"/>
      <c r="G93" s="122"/>
      <c r="H93" s="122"/>
      <c r="I93" s="125"/>
      <c r="J93" s="58"/>
      <c r="K93" s="53"/>
    </row>
    <row r="94" spans="1:11" x14ac:dyDescent="0.2">
      <c r="A94" s="128"/>
      <c r="B94" s="131"/>
      <c r="C94" s="47" t="s">
        <v>114</v>
      </c>
      <c r="D94" s="134"/>
      <c r="E94" s="137"/>
      <c r="F94" s="122"/>
      <c r="G94" s="122"/>
      <c r="H94" s="122"/>
      <c r="I94" s="125"/>
      <c r="J94" s="58"/>
      <c r="K94" s="53"/>
    </row>
    <row r="95" spans="1:11" x14ac:dyDescent="0.2">
      <c r="A95" s="128"/>
      <c r="B95" s="131"/>
      <c r="C95" s="47" t="s">
        <v>114</v>
      </c>
      <c r="D95" s="134"/>
      <c r="E95" s="137"/>
      <c r="F95" s="122"/>
      <c r="G95" s="122"/>
      <c r="H95" s="122"/>
      <c r="I95" s="125"/>
      <c r="J95" s="58"/>
      <c r="K95" s="53"/>
    </row>
    <row r="96" spans="1:11" x14ac:dyDescent="0.2">
      <c r="A96" s="129"/>
      <c r="B96" s="132"/>
      <c r="C96" s="47" t="s">
        <v>114</v>
      </c>
      <c r="D96" s="135"/>
      <c r="E96" s="138"/>
      <c r="F96" s="123"/>
      <c r="G96" s="123"/>
      <c r="H96" s="123"/>
      <c r="I96" s="126"/>
      <c r="J96" s="58"/>
      <c r="K96" s="53"/>
    </row>
    <row r="97" spans="1:11" x14ac:dyDescent="0.2">
      <c r="A97" s="127" t="s">
        <v>70</v>
      </c>
      <c r="B97" s="130" t="s">
        <v>113</v>
      </c>
      <c r="C97" s="47" t="s">
        <v>114</v>
      </c>
      <c r="D97" s="133" t="s">
        <v>5</v>
      </c>
      <c r="E97" s="136"/>
      <c r="F97" s="121" t="str">
        <f t="shared" ref="F97" si="14">IFERROR(ROUND(AVERAGE(K97:K101),2),"0")</f>
        <v>0</v>
      </c>
      <c r="G97" s="121">
        <f>ROUND(E97*F97,2)</f>
        <v>0</v>
      </c>
      <c r="H97" s="121">
        <f>ROUND(G97*$D$7,2)</f>
        <v>0</v>
      </c>
      <c r="I97" s="124"/>
      <c r="J97" s="58"/>
      <c r="K97" s="53"/>
    </row>
    <row r="98" spans="1:11" x14ac:dyDescent="0.2">
      <c r="A98" s="128"/>
      <c r="B98" s="131"/>
      <c r="C98" s="47" t="s">
        <v>114</v>
      </c>
      <c r="D98" s="134"/>
      <c r="E98" s="137"/>
      <c r="F98" s="122"/>
      <c r="G98" s="122"/>
      <c r="H98" s="122"/>
      <c r="I98" s="125"/>
      <c r="J98" s="58"/>
      <c r="K98" s="53"/>
    </row>
    <row r="99" spans="1:11" x14ac:dyDescent="0.2">
      <c r="A99" s="128"/>
      <c r="B99" s="131"/>
      <c r="C99" s="47" t="s">
        <v>114</v>
      </c>
      <c r="D99" s="134"/>
      <c r="E99" s="137"/>
      <c r="F99" s="122"/>
      <c r="G99" s="122"/>
      <c r="H99" s="122"/>
      <c r="I99" s="125"/>
      <c r="J99" s="58"/>
      <c r="K99" s="53"/>
    </row>
    <row r="100" spans="1:11" x14ac:dyDescent="0.2">
      <c r="A100" s="128"/>
      <c r="B100" s="131"/>
      <c r="C100" s="47" t="s">
        <v>114</v>
      </c>
      <c r="D100" s="134"/>
      <c r="E100" s="137"/>
      <c r="F100" s="122"/>
      <c r="G100" s="122"/>
      <c r="H100" s="122"/>
      <c r="I100" s="125"/>
      <c r="J100" s="58"/>
      <c r="K100" s="53"/>
    </row>
    <row r="101" spans="1:11" x14ac:dyDescent="0.2">
      <c r="A101" s="129"/>
      <c r="B101" s="132"/>
      <c r="C101" s="47" t="s">
        <v>114</v>
      </c>
      <c r="D101" s="135"/>
      <c r="E101" s="138"/>
      <c r="F101" s="123"/>
      <c r="G101" s="123"/>
      <c r="H101" s="123"/>
      <c r="I101" s="126"/>
      <c r="J101" s="58"/>
      <c r="K101" s="53"/>
    </row>
    <row r="102" spans="1:11" x14ac:dyDescent="0.2">
      <c r="A102" s="127" t="s">
        <v>75</v>
      </c>
      <c r="B102" s="130" t="s">
        <v>113</v>
      </c>
      <c r="C102" s="47" t="s">
        <v>114</v>
      </c>
      <c r="D102" s="133" t="s">
        <v>5</v>
      </c>
      <c r="E102" s="136"/>
      <c r="F102" s="121" t="str">
        <f t="shared" ref="F102" si="15">IFERROR(ROUND(AVERAGE(K102:K106),2),"0")</f>
        <v>0</v>
      </c>
      <c r="G102" s="121">
        <f>ROUND(E102*F102,2)</f>
        <v>0</v>
      </c>
      <c r="H102" s="121">
        <f>ROUND(G102*$D$7,2)</f>
        <v>0</v>
      </c>
      <c r="I102" s="124"/>
      <c r="J102" s="58"/>
      <c r="K102" s="53"/>
    </row>
    <row r="103" spans="1:11" x14ac:dyDescent="0.2">
      <c r="A103" s="128"/>
      <c r="B103" s="131"/>
      <c r="C103" s="47" t="s">
        <v>114</v>
      </c>
      <c r="D103" s="134"/>
      <c r="E103" s="137"/>
      <c r="F103" s="122"/>
      <c r="G103" s="122"/>
      <c r="H103" s="122"/>
      <c r="I103" s="125"/>
      <c r="J103" s="58"/>
      <c r="K103" s="53"/>
    </row>
    <row r="104" spans="1:11" x14ac:dyDescent="0.2">
      <c r="A104" s="128"/>
      <c r="B104" s="131"/>
      <c r="C104" s="47" t="s">
        <v>114</v>
      </c>
      <c r="D104" s="134"/>
      <c r="E104" s="137"/>
      <c r="F104" s="122"/>
      <c r="G104" s="122"/>
      <c r="H104" s="122"/>
      <c r="I104" s="125"/>
      <c r="J104" s="58"/>
      <c r="K104" s="53"/>
    </row>
    <row r="105" spans="1:11" x14ac:dyDescent="0.2">
      <c r="A105" s="128"/>
      <c r="B105" s="131"/>
      <c r="C105" s="47" t="s">
        <v>114</v>
      </c>
      <c r="D105" s="134"/>
      <c r="E105" s="137"/>
      <c r="F105" s="122"/>
      <c r="G105" s="122"/>
      <c r="H105" s="122"/>
      <c r="I105" s="125"/>
      <c r="J105" s="58"/>
      <c r="K105" s="53"/>
    </row>
    <row r="106" spans="1:11" x14ac:dyDescent="0.2">
      <c r="A106" s="129"/>
      <c r="B106" s="132"/>
      <c r="C106" s="47" t="s">
        <v>114</v>
      </c>
      <c r="D106" s="135"/>
      <c r="E106" s="138"/>
      <c r="F106" s="123"/>
      <c r="G106" s="123"/>
      <c r="H106" s="123"/>
      <c r="I106" s="126"/>
      <c r="J106" s="58"/>
      <c r="K106" s="53"/>
    </row>
    <row r="107" spans="1:11" x14ac:dyDescent="0.2">
      <c r="A107" s="127" t="s">
        <v>76</v>
      </c>
      <c r="B107" s="130" t="s">
        <v>113</v>
      </c>
      <c r="C107" s="47" t="s">
        <v>114</v>
      </c>
      <c r="D107" s="133" t="s">
        <v>5</v>
      </c>
      <c r="E107" s="136"/>
      <c r="F107" s="121" t="str">
        <f t="shared" ref="F107" si="16">IFERROR(ROUND(AVERAGE(K107:K111),2),"0")</f>
        <v>0</v>
      </c>
      <c r="G107" s="121">
        <f>ROUND(E107*F107,2)</f>
        <v>0</v>
      </c>
      <c r="H107" s="121">
        <f>ROUND(G107*$D$7,2)</f>
        <v>0</v>
      </c>
      <c r="I107" s="124"/>
      <c r="J107" s="58"/>
      <c r="K107" s="53"/>
    </row>
    <row r="108" spans="1:11" x14ac:dyDescent="0.2">
      <c r="A108" s="128"/>
      <c r="B108" s="131"/>
      <c r="C108" s="47" t="s">
        <v>114</v>
      </c>
      <c r="D108" s="134"/>
      <c r="E108" s="137"/>
      <c r="F108" s="122"/>
      <c r="G108" s="122"/>
      <c r="H108" s="122"/>
      <c r="I108" s="125"/>
      <c r="J108" s="58"/>
      <c r="K108" s="53"/>
    </row>
    <row r="109" spans="1:11" x14ac:dyDescent="0.2">
      <c r="A109" s="128"/>
      <c r="B109" s="131"/>
      <c r="C109" s="47" t="s">
        <v>114</v>
      </c>
      <c r="D109" s="134"/>
      <c r="E109" s="137"/>
      <c r="F109" s="122"/>
      <c r="G109" s="122"/>
      <c r="H109" s="122"/>
      <c r="I109" s="125"/>
      <c r="J109" s="58"/>
      <c r="K109" s="53"/>
    </row>
    <row r="110" spans="1:11" x14ac:dyDescent="0.2">
      <c r="A110" s="128"/>
      <c r="B110" s="131"/>
      <c r="C110" s="47" t="s">
        <v>114</v>
      </c>
      <c r="D110" s="134"/>
      <c r="E110" s="137"/>
      <c r="F110" s="122"/>
      <c r="G110" s="122"/>
      <c r="H110" s="122"/>
      <c r="I110" s="125"/>
      <c r="J110" s="58"/>
      <c r="K110" s="53"/>
    </row>
    <row r="111" spans="1:11" x14ac:dyDescent="0.2">
      <c r="A111" s="129"/>
      <c r="B111" s="132"/>
      <c r="C111" s="47" t="s">
        <v>114</v>
      </c>
      <c r="D111" s="135"/>
      <c r="E111" s="138"/>
      <c r="F111" s="123"/>
      <c r="G111" s="123"/>
      <c r="H111" s="123"/>
      <c r="I111" s="126"/>
      <c r="J111" s="58"/>
      <c r="K111" s="53"/>
    </row>
    <row r="112" spans="1:11" x14ac:dyDescent="0.2">
      <c r="A112" s="127" t="s">
        <v>77</v>
      </c>
      <c r="B112" s="130" t="s">
        <v>113</v>
      </c>
      <c r="C112" s="47" t="s">
        <v>114</v>
      </c>
      <c r="D112" s="133" t="s">
        <v>5</v>
      </c>
      <c r="E112" s="136"/>
      <c r="F112" s="121" t="str">
        <f t="shared" ref="F112" si="17">IFERROR(ROUND(AVERAGE(K112:K116),2),"0")</f>
        <v>0</v>
      </c>
      <c r="G112" s="121">
        <f>ROUND(E112*F112,2)</f>
        <v>0</v>
      </c>
      <c r="H112" s="121">
        <f>ROUND(G112*$D$7,2)</f>
        <v>0</v>
      </c>
      <c r="I112" s="124"/>
      <c r="J112" s="58"/>
      <c r="K112" s="53"/>
    </row>
    <row r="113" spans="1:11" x14ac:dyDescent="0.2">
      <c r="A113" s="128"/>
      <c r="B113" s="131"/>
      <c r="C113" s="47" t="s">
        <v>114</v>
      </c>
      <c r="D113" s="134"/>
      <c r="E113" s="137"/>
      <c r="F113" s="122"/>
      <c r="G113" s="122"/>
      <c r="H113" s="122"/>
      <c r="I113" s="125"/>
      <c r="J113" s="58"/>
      <c r="K113" s="53"/>
    </row>
    <row r="114" spans="1:11" x14ac:dyDescent="0.2">
      <c r="A114" s="128"/>
      <c r="B114" s="131"/>
      <c r="C114" s="47" t="s">
        <v>114</v>
      </c>
      <c r="D114" s="134"/>
      <c r="E114" s="137"/>
      <c r="F114" s="122"/>
      <c r="G114" s="122"/>
      <c r="H114" s="122"/>
      <c r="I114" s="125"/>
      <c r="J114" s="58"/>
      <c r="K114" s="53"/>
    </row>
    <row r="115" spans="1:11" x14ac:dyDescent="0.2">
      <c r="A115" s="128"/>
      <c r="B115" s="131"/>
      <c r="C115" s="47" t="s">
        <v>114</v>
      </c>
      <c r="D115" s="134"/>
      <c r="E115" s="137"/>
      <c r="F115" s="122"/>
      <c r="G115" s="122"/>
      <c r="H115" s="122"/>
      <c r="I115" s="125"/>
      <c r="J115" s="58"/>
      <c r="K115" s="53"/>
    </row>
    <row r="116" spans="1:11" x14ac:dyDescent="0.2">
      <c r="A116" s="129"/>
      <c r="B116" s="132"/>
      <c r="C116" s="47" t="s">
        <v>114</v>
      </c>
      <c r="D116" s="135"/>
      <c r="E116" s="138"/>
      <c r="F116" s="123"/>
      <c r="G116" s="123"/>
      <c r="H116" s="123"/>
      <c r="I116" s="126"/>
      <c r="J116" s="58"/>
      <c r="K116" s="53"/>
    </row>
    <row r="117" spans="1:11" x14ac:dyDescent="0.2">
      <c r="A117" s="127" t="s">
        <v>78</v>
      </c>
      <c r="B117" s="130" t="s">
        <v>113</v>
      </c>
      <c r="C117" s="47" t="s">
        <v>114</v>
      </c>
      <c r="D117" s="133" t="s">
        <v>5</v>
      </c>
      <c r="E117" s="136"/>
      <c r="F117" s="121" t="str">
        <f t="shared" ref="F117" si="18">IFERROR(ROUND(AVERAGE(K117:K121),2),"0")</f>
        <v>0</v>
      </c>
      <c r="G117" s="121">
        <f>ROUND(E117*F117,2)</f>
        <v>0</v>
      </c>
      <c r="H117" s="121">
        <f>ROUND(G117*$D$7,2)</f>
        <v>0</v>
      </c>
      <c r="I117" s="124"/>
      <c r="J117" s="58"/>
      <c r="K117" s="53"/>
    </row>
    <row r="118" spans="1:11" x14ac:dyDescent="0.2">
      <c r="A118" s="128"/>
      <c r="B118" s="131"/>
      <c r="C118" s="47" t="s">
        <v>114</v>
      </c>
      <c r="D118" s="134"/>
      <c r="E118" s="137"/>
      <c r="F118" s="122"/>
      <c r="G118" s="122"/>
      <c r="H118" s="122"/>
      <c r="I118" s="125"/>
      <c r="J118" s="58"/>
      <c r="K118" s="53"/>
    </row>
    <row r="119" spans="1:11" x14ac:dyDescent="0.2">
      <c r="A119" s="128"/>
      <c r="B119" s="131"/>
      <c r="C119" s="47" t="s">
        <v>114</v>
      </c>
      <c r="D119" s="134"/>
      <c r="E119" s="137"/>
      <c r="F119" s="122"/>
      <c r="G119" s="122"/>
      <c r="H119" s="122"/>
      <c r="I119" s="125"/>
      <c r="J119" s="58"/>
      <c r="K119" s="53"/>
    </row>
    <row r="120" spans="1:11" x14ac:dyDescent="0.2">
      <c r="A120" s="128"/>
      <c r="B120" s="131"/>
      <c r="C120" s="47" t="s">
        <v>114</v>
      </c>
      <c r="D120" s="134"/>
      <c r="E120" s="137"/>
      <c r="F120" s="122"/>
      <c r="G120" s="122"/>
      <c r="H120" s="122"/>
      <c r="I120" s="125"/>
      <c r="J120" s="58"/>
      <c r="K120" s="53"/>
    </row>
    <row r="121" spans="1:11" x14ac:dyDescent="0.2">
      <c r="A121" s="129"/>
      <c r="B121" s="132"/>
      <c r="C121" s="47" t="s">
        <v>114</v>
      </c>
      <c r="D121" s="135"/>
      <c r="E121" s="138"/>
      <c r="F121" s="123"/>
      <c r="G121" s="123"/>
      <c r="H121" s="123"/>
      <c r="I121" s="126"/>
      <c r="J121" s="58"/>
      <c r="K121" s="53"/>
    </row>
    <row r="122" spans="1:11" x14ac:dyDescent="0.2">
      <c r="A122" s="127" t="s">
        <v>79</v>
      </c>
      <c r="B122" s="130" t="s">
        <v>113</v>
      </c>
      <c r="C122" s="47" t="s">
        <v>114</v>
      </c>
      <c r="D122" s="133" t="s">
        <v>5</v>
      </c>
      <c r="E122" s="136"/>
      <c r="F122" s="121" t="str">
        <f t="shared" ref="F122" si="19">IFERROR(ROUND(AVERAGE(K122:K126),2),"0")</f>
        <v>0</v>
      </c>
      <c r="G122" s="121">
        <f>ROUND(E122*F122,2)</f>
        <v>0</v>
      </c>
      <c r="H122" s="121">
        <f>ROUND(G122*$D$7,2)</f>
        <v>0</v>
      </c>
      <c r="I122" s="124"/>
      <c r="J122" s="58"/>
      <c r="K122" s="53"/>
    </row>
    <row r="123" spans="1:11" x14ac:dyDescent="0.2">
      <c r="A123" s="128"/>
      <c r="B123" s="131"/>
      <c r="C123" s="47" t="s">
        <v>114</v>
      </c>
      <c r="D123" s="134"/>
      <c r="E123" s="137"/>
      <c r="F123" s="122"/>
      <c r="G123" s="122"/>
      <c r="H123" s="122"/>
      <c r="I123" s="125"/>
      <c r="J123" s="58"/>
      <c r="K123" s="53"/>
    </row>
    <row r="124" spans="1:11" x14ac:dyDescent="0.2">
      <c r="A124" s="128"/>
      <c r="B124" s="131"/>
      <c r="C124" s="47" t="s">
        <v>114</v>
      </c>
      <c r="D124" s="134"/>
      <c r="E124" s="137"/>
      <c r="F124" s="122"/>
      <c r="G124" s="122"/>
      <c r="H124" s="122"/>
      <c r="I124" s="125"/>
      <c r="J124" s="58"/>
      <c r="K124" s="53"/>
    </row>
    <row r="125" spans="1:11" x14ac:dyDescent="0.2">
      <c r="A125" s="128"/>
      <c r="B125" s="131"/>
      <c r="C125" s="47" t="s">
        <v>114</v>
      </c>
      <c r="D125" s="134"/>
      <c r="E125" s="137"/>
      <c r="F125" s="122"/>
      <c r="G125" s="122"/>
      <c r="H125" s="122"/>
      <c r="I125" s="125"/>
      <c r="J125" s="58"/>
      <c r="K125" s="53"/>
    </row>
    <row r="126" spans="1:11" x14ac:dyDescent="0.2">
      <c r="A126" s="129"/>
      <c r="B126" s="132"/>
      <c r="C126" s="47" t="s">
        <v>114</v>
      </c>
      <c r="D126" s="135"/>
      <c r="E126" s="138"/>
      <c r="F126" s="123"/>
      <c r="G126" s="123"/>
      <c r="H126" s="123"/>
      <c r="I126" s="126"/>
      <c r="J126" s="58"/>
      <c r="K126" s="53"/>
    </row>
    <row r="127" spans="1:11" ht="12.75" customHeight="1" x14ac:dyDescent="0.2">
      <c r="A127" s="48" t="s">
        <v>71</v>
      </c>
      <c r="B127" s="140" t="s">
        <v>81</v>
      </c>
      <c r="C127" s="141"/>
      <c r="D127" s="141"/>
      <c r="E127" s="141"/>
      <c r="F127" s="142"/>
      <c r="G127" s="71">
        <f>SUM(G128,G135,G142,G149,G156,G163,G170,G177,G184,G191)</f>
        <v>0</v>
      </c>
      <c r="H127" s="71">
        <f>SUM(H128,H135,H142,H149,H156,H163,H170,H177,H184,H191)</f>
        <v>0</v>
      </c>
      <c r="I127" s="57"/>
      <c r="J127" s="42"/>
    </row>
    <row r="128" spans="1:11" x14ac:dyDescent="0.2">
      <c r="A128" s="118" t="s">
        <v>174</v>
      </c>
      <c r="B128" s="115" t="s">
        <v>145</v>
      </c>
      <c r="C128" s="59" t="s">
        <v>146</v>
      </c>
      <c r="D128" s="60"/>
      <c r="E128" s="61"/>
      <c r="F128" s="54"/>
      <c r="G128" s="72">
        <f>SUM(G129:G134)</f>
        <v>0</v>
      </c>
      <c r="H128" s="72">
        <f>ROUND(G128*$D$7,2)</f>
        <v>0</v>
      </c>
      <c r="I128" s="115"/>
    </row>
    <row r="129" spans="1:9" x14ac:dyDescent="0.2">
      <c r="A129" s="119"/>
      <c r="B129" s="116"/>
      <c r="C129" s="62" t="s">
        <v>147</v>
      </c>
      <c r="D129" s="63"/>
      <c r="E129" s="64"/>
      <c r="F129" s="53"/>
      <c r="G129" s="73">
        <f t="shared" ref="G129:G134" si="20">ROUND(E129*F129,2)</f>
        <v>0</v>
      </c>
      <c r="H129" s="65"/>
      <c r="I129" s="116"/>
    </row>
    <row r="130" spans="1:9" ht="13.5" customHeight="1" x14ac:dyDescent="0.2">
      <c r="A130" s="119"/>
      <c r="B130" s="116"/>
      <c r="C130" s="62" t="s">
        <v>148</v>
      </c>
      <c r="D130" s="63"/>
      <c r="E130" s="64"/>
      <c r="F130" s="53"/>
      <c r="G130" s="73">
        <f t="shared" si="20"/>
        <v>0</v>
      </c>
      <c r="H130" s="65"/>
      <c r="I130" s="116"/>
    </row>
    <row r="131" spans="1:9" x14ac:dyDescent="0.2">
      <c r="A131" s="119"/>
      <c r="B131" s="116"/>
      <c r="C131" s="62" t="s">
        <v>149</v>
      </c>
      <c r="D131" s="63"/>
      <c r="E131" s="64"/>
      <c r="F131" s="53"/>
      <c r="G131" s="73">
        <f t="shared" si="20"/>
        <v>0</v>
      </c>
      <c r="H131" s="65"/>
      <c r="I131" s="116"/>
    </row>
    <row r="132" spans="1:9" x14ac:dyDescent="0.2">
      <c r="A132" s="119"/>
      <c r="B132" s="116"/>
      <c r="C132" s="62" t="s">
        <v>150</v>
      </c>
      <c r="D132" s="63"/>
      <c r="E132" s="64"/>
      <c r="F132" s="53"/>
      <c r="G132" s="73">
        <f t="shared" si="20"/>
        <v>0</v>
      </c>
      <c r="H132" s="65"/>
      <c r="I132" s="116"/>
    </row>
    <row r="133" spans="1:9" x14ac:dyDescent="0.2">
      <c r="A133" s="119"/>
      <c r="B133" s="116"/>
      <c r="C133" s="65" t="s">
        <v>151</v>
      </c>
      <c r="D133" s="63"/>
      <c r="E133" s="64"/>
      <c r="F133" s="53"/>
      <c r="G133" s="73">
        <f t="shared" si="20"/>
        <v>0</v>
      </c>
      <c r="H133" s="65"/>
      <c r="I133" s="116"/>
    </row>
    <row r="134" spans="1:9" x14ac:dyDescent="0.2">
      <c r="A134" s="120"/>
      <c r="B134" s="117"/>
      <c r="C134" s="65" t="s">
        <v>151</v>
      </c>
      <c r="D134" s="63"/>
      <c r="E134" s="64"/>
      <c r="F134" s="53"/>
      <c r="G134" s="73">
        <f t="shared" si="20"/>
        <v>0</v>
      </c>
      <c r="H134" s="65"/>
      <c r="I134" s="117"/>
    </row>
    <row r="135" spans="1:9" ht="12.75" customHeight="1" x14ac:dyDescent="0.2">
      <c r="A135" s="118" t="s">
        <v>175</v>
      </c>
      <c r="B135" s="115" t="s">
        <v>145</v>
      </c>
      <c r="C135" s="59" t="s">
        <v>146</v>
      </c>
      <c r="D135" s="60"/>
      <c r="E135" s="61"/>
      <c r="F135" s="54"/>
      <c r="G135" s="72">
        <f>SUM(G136:G141)</f>
        <v>0</v>
      </c>
      <c r="H135" s="72">
        <f>ROUND(G135*$D$7,2)</f>
        <v>0</v>
      </c>
      <c r="I135" s="115"/>
    </row>
    <row r="136" spans="1:9" x14ac:dyDescent="0.2">
      <c r="A136" s="119"/>
      <c r="B136" s="116"/>
      <c r="C136" s="62" t="s">
        <v>147</v>
      </c>
      <c r="D136" s="63"/>
      <c r="E136" s="64"/>
      <c r="F136" s="53"/>
      <c r="G136" s="73">
        <f t="shared" ref="G136:G141" si="21">ROUND(E136*F136,2)</f>
        <v>0</v>
      </c>
      <c r="H136" s="65"/>
      <c r="I136" s="116"/>
    </row>
    <row r="137" spans="1:9" x14ac:dyDescent="0.2">
      <c r="A137" s="119"/>
      <c r="B137" s="116"/>
      <c r="C137" s="62" t="s">
        <v>148</v>
      </c>
      <c r="D137" s="63"/>
      <c r="E137" s="64"/>
      <c r="F137" s="53"/>
      <c r="G137" s="73">
        <f t="shared" si="21"/>
        <v>0</v>
      </c>
      <c r="H137" s="65"/>
      <c r="I137" s="116"/>
    </row>
    <row r="138" spans="1:9" x14ac:dyDescent="0.2">
      <c r="A138" s="119"/>
      <c r="B138" s="116"/>
      <c r="C138" s="62" t="s">
        <v>149</v>
      </c>
      <c r="D138" s="63"/>
      <c r="E138" s="64"/>
      <c r="F138" s="53"/>
      <c r="G138" s="73">
        <f t="shared" si="21"/>
        <v>0</v>
      </c>
      <c r="H138" s="65"/>
      <c r="I138" s="116"/>
    </row>
    <row r="139" spans="1:9" x14ac:dyDescent="0.2">
      <c r="A139" s="119"/>
      <c r="B139" s="116"/>
      <c r="C139" s="62" t="s">
        <v>150</v>
      </c>
      <c r="D139" s="63"/>
      <c r="E139" s="64"/>
      <c r="F139" s="53"/>
      <c r="G139" s="73">
        <f t="shared" si="21"/>
        <v>0</v>
      </c>
      <c r="H139" s="65"/>
      <c r="I139" s="116"/>
    </row>
    <row r="140" spans="1:9" x14ac:dyDescent="0.2">
      <c r="A140" s="119"/>
      <c r="B140" s="116"/>
      <c r="C140" s="65" t="s">
        <v>151</v>
      </c>
      <c r="D140" s="63"/>
      <c r="E140" s="64"/>
      <c r="F140" s="53"/>
      <c r="G140" s="73">
        <f t="shared" si="21"/>
        <v>0</v>
      </c>
      <c r="H140" s="65"/>
      <c r="I140" s="116"/>
    </row>
    <row r="141" spans="1:9" x14ac:dyDescent="0.2">
      <c r="A141" s="120"/>
      <c r="B141" s="117"/>
      <c r="C141" s="65" t="s">
        <v>151</v>
      </c>
      <c r="D141" s="63"/>
      <c r="E141" s="64"/>
      <c r="F141" s="53"/>
      <c r="G141" s="73">
        <f t="shared" si="21"/>
        <v>0</v>
      </c>
      <c r="H141" s="65"/>
      <c r="I141" s="117"/>
    </row>
    <row r="142" spans="1:9" ht="12.75" customHeight="1" x14ac:dyDescent="0.2">
      <c r="A142" s="118" t="s">
        <v>176</v>
      </c>
      <c r="B142" s="115" t="s">
        <v>145</v>
      </c>
      <c r="C142" s="59" t="s">
        <v>146</v>
      </c>
      <c r="D142" s="60"/>
      <c r="E142" s="61"/>
      <c r="F142" s="54"/>
      <c r="G142" s="72">
        <f>SUM(G143:G148)</f>
        <v>0</v>
      </c>
      <c r="H142" s="72">
        <f>ROUND(G142*$D$7,2)</f>
        <v>0</v>
      </c>
      <c r="I142" s="115"/>
    </row>
    <row r="143" spans="1:9" x14ac:dyDescent="0.2">
      <c r="A143" s="119"/>
      <c r="B143" s="116"/>
      <c r="C143" s="62" t="s">
        <v>147</v>
      </c>
      <c r="D143" s="63"/>
      <c r="E143" s="64"/>
      <c r="F143" s="53"/>
      <c r="G143" s="73">
        <f t="shared" ref="G143:G148" si="22">ROUND(E143*F143,2)</f>
        <v>0</v>
      </c>
      <c r="H143" s="65"/>
      <c r="I143" s="116"/>
    </row>
    <row r="144" spans="1:9" x14ac:dyDescent="0.2">
      <c r="A144" s="119"/>
      <c r="B144" s="116"/>
      <c r="C144" s="62" t="s">
        <v>148</v>
      </c>
      <c r="D144" s="63"/>
      <c r="E144" s="64"/>
      <c r="F144" s="53"/>
      <c r="G144" s="73">
        <f t="shared" si="22"/>
        <v>0</v>
      </c>
      <c r="H144" s="65"/>
      <c r="I144" s="116"/>
    </row>
    <row r="145" spans="1:9" x14ac:dyDescent="0.2">
      <c r="A145" s="119"/>
      <c r="B145" s="116"/>
      <c r="C145" s="62" t="s">
        <v>149</v>
      </c>
      <c r="D145" s="63"/>
      <c r="E145" s="64"/>
      <c r="F145" s="53"/>
      <c r="G145" s="73">
        <f t="shared" si="22"/>
        <v>0</v>
      </c>
      <c r="H145" s="65"/>
      <c r="I145" s="116"/>
    </row>
    <row r="146" spans="1:9" x14ac:dyDescent="0.2">
      <c r="A146" s="119"/>
      <c r="B146" s="116"/>
      <c r="C146" s="62" t="s">
        <v>150</v>
      </c>
      <c r="D146" s="63"/>
      <c r="E146" s="64"/>
      <c r="F146" s="53"/>
      <c r="G146" s="73">
        <f t="shared" si="22"/>
        <v>0</v>
      </c>
      <c r="H146" s="65"/>
      <c r="I146" s="116"/>
    </row>
    <row r="147" spans="1:9" x14ac:dyDescent="0.2">
      <c r="A147" s="119"/>
      <c r="B147" s="116"/>
      <c r="C147" s="65" t="s">
        <v>151</v>
      </c>
      <c r="D147" s="63"/>
      <c r="E147" s="64"/>
      <c r="F147" s="53"/>
      <c r="G147" s="73">
        <f t="shared" si="22"/>
        <v>0</v>
      </c>
      <c r="H147" s="65"/>
      <c r="I147" s="116"/>
    </row>
    <row r="148" spans="1:9" x14ac:dyDescent="0.2">
      <c r="A148" s="120"/>
      <c r="B148" s="117"/>
      <c r="C148" s="65" t="s">
        <v>151</v>
      </c>
      <c r="D148" s="63"/>
      <c r="E148" s="64"/>
      <c r="F148" s="53"/>
      <c r="G148" s="73">
        <f t="shared" si="22"/>
        <v>0</v>
      </c>
      <c r="H148" s="65"/>
      <c r="I148" s="117"/>
    </row>
    <row r="149" spans="1:9" ht="12.75" customHeight="1" x14ac:dyDescent="0.2">
      <c r="A149" s="118" t="s">
        <v>177</v>
      </c>
      <c r="B149" s="115" t="s">
        <v>145</v>
      </c>
      <c r="C149" s="59" t="s">
        <v>146</v>
      </c>
      <c r="D149" s="60"/>
      <c r="E149" s="61"/>
      <c r="F149" s="54"/>
      <c r="G149" s="72">
        <f>SUM(G150:G155)</f>
        <v>0</v>
      </c>
      <c r="H149" s="72">
        <f>ROUND(G149*$D$7,2)</f>
        <v>0</v>
      </c>
      <c r="I149" s="115"/>
    </row>
    <row r="150" spans="1:9" ht="12.75" customHeight="1" x14ac:dyDescent="0.2">
      <c r="A150" s="119"/>
      <c r="B150" s="116"/>
      <c r="C150" s="62" t="s">
        <v>147</v>
      </c>
      <c r="D150" s="63"/>
      <c r="E150" s="64"/>
      <c r="F150" s="53"/>
      <c r="G150" s="73">
        <f t="shared" ref="G150:G155" si="23">ROUND(E150*F150,2)</f>
        <v>0</v>
      </c>
      <c r="H150" s="65"/>
      <c r="I150" s="116"/>
    </row>
    <row r="151" spans="1:9" ht="12.75" customHeight="1" x14ac:dyDescent="0.2">
      <c r="A151" s="119"/>
      <c r="B151" s="116"/>
      <c r="C151" s="62" t="s">
        <v>148</v>
      </c>
      <c r="D151" s="63"/>
      <c r="E151" s="64"/>
      <c r="F151" s="53"/>
      <c r="G151" s="73">
        <f t="shared" si="23"/>
        <v>0</v>
      </c>
      <c r="H151" s="65"/>
      <c r="I151" s="116"/>
    </row>
    <row r="152" spans="1:9" ht="12.75" customHeight="1" x14ac:dyDescent="0.2">
      <c r="A152" s="119"/>
      <c r="B152" s="116"/>
      <c r="C152" s="62" t="s">
        <v>149</v>
      </c>
      <c r="D152" s="63"/>
      <c r="E152" s="64"/>
      <c r="F152" s="53"/>
      <c r="G152" s="73">
        <f t="shared" si="23"/>
        <v>0</v>
      </c>
      <c r="H152" s="65"/>
      <c r="I152" s="116"/>
    </row>
    <row r="153" spans="1:9" ht="12.75" customHeight="1" x14ac:dyDescent="0.2">
      <c r="A153" s="119"/>
      <c r="B153" s="116"/>
      <c r="C153" s="62" t="s">
        <v>150</v>
      </c>
      <c r="D153" s="63"/>
      <c r="E153" s="64"/>
      <c r="F153" s="53"/>
      <c r="G153" s="73">
        <f t="shared" si="23"/>
        <v>0</v>
      </c>
      <c r="H153" s="65"/>
      <c r="I153" s="116"/>
    </row>
    <row r="154" spans="1:9" ht="12.75" customHeight="1" x14ac:dyDescent="0.2">
      <c r="A154" s="119"/>
      <c r="B154" s="116"/>
      <c r="C154" s="65" t="s">
        <v>151</v>
      </c>
      <c r="D154" s="63"/>
      <c r="E154" s="64"/>
      <c r="F154" s="53"/>
      <c r="G154" s="73">
        <f t="shared" si="23"/>
        <v>0</v>
      </c>
      <c r="H154" s="65"/>
      <c r="I154" s="116"/>
    </row>
    <row r="155" spans="1:9" ht="12.75" customHeight="1" x14ac:dyDescent="0.2">
      <c r="A155" s="120"/>
      <c r="B155" s="117"/>
      <c r="C155" s="65" t="s">
        <v>151</v>
      </c>
      <c r="D155" s="63"/>
      <c r="E155" s="64"/>
      <c r="F155" s="53"/>
      <c r="G155" s="73">
        <f t="shared" si="23"/>
        <v>0</v>
      </c>
      <c r="H155" s="65"/>
      <c r="I155" s="117"/>
    </row>
    <row r="156" spans="1:9" ht="12.75" customHeight="1" x14ac:dyDescent="0.2">
      <c r="A156" s="118" t="s">
        <v>178</v>
      </c>
      <c r="B156" s="115" t="s">
        <v>145</v>
      </c>
      <c r="C156" s="59" t="s">
        <v>146</v>
      </c>
      <c r="D156" s="60"/>
      <c r="E156" s="61"/>
      <c r="F156" s="54"/>
      <c r="G156" s="72">
        <f>SUM(G157:G162)</f>
        <v>0</v>
      </c>
      <c r="H156" s="72">
        <f>ROUND(G156*$D$7,2)</f>
        <v>0</v>
      </c>
      <c r="I156" s="115"/>
    </row>
    <row r="157" spans="1:9" ht="12.75" customHeight="1" x14ac:dyDescent="0.2">
      <c r="A157" s="119"/>
      <c r="B157" s="116"/>
      <c r="C157" s="62" t="s">
        <v>147</v>
      </c>
      <c r="D157" s="63"/>
      <c r="E157" s="64"/>
      <c r="F157" s="53"/>
      <c r="G157" s="73">
        <f t="shared" ref="G157:G162" si="24">ROUND(E157*F157,2)</f>
        <v>0</v>
      </c>
      <c r="H157" s="65"/>
      <c r="I157" s="116"/>
    </row>
    <row r="158" spans="1:9" ht="12.75" customHeight="1" x14ac:dyDescent="0.2">
      <c r="A158" s="119"/>
      <c r="B158" s="116"/>
      <c r="C158" s="62" t="s">
        <v>148</v>
      </c>
      <c r="D158" s="63"/>
      <c r="E158" s="64"/>
      <c r="F158" s="53"/>
      <c r="G158" s="73">
        <f t="shared" si="24"/>
        <v>0</v>
      </c>
      <c r="H158" s="65"/>
      <c r="I158" s="116"/>
    </row>
    <row r="159" spans="1:9" ht="12.75" customHeight="1" x14ac:dyDescent="0.2">
      <c r="A159" s="119"/>
      <c r="B159" s="116"/>
      <c r="C159" s="62" t="s">
        <v>149</v>
      </c>
      <c r="D159" s="63"/>
      <c r="E159" s="64"/>
      <c r="F159" s="53"/>
      <c r="G159" s="73">
        <f t="shared" si="24"/>
        <v>0</v>
      </c>
      <c r="H159" s="65"/>
      <c r="I159" s="116"/>
    </row>
    <row r="160" spans="1:9" ht="12.75" customHeight="1" x14ac:dyDescent="0.2">
      <c r="A160" s="119"/>
      <c r="B160" s="116"/>
      <c r="C160" s="62" t="s">
        <v>150</v>
      </c>
      <c r="D160" s="63"/>
      <c r="E160" s="64"/>
      <c r="F160" s="53"/>
      <c r="G160" s="73">
        <f t="shared" si="24"/>
        <v>0</v>
      </c>
      <c r="H160" s="65"/>
      <c r="I160" s="116"/>
    </row>
    <row r="161" spans="1:9" ht="12.75" customHeight="1" x14ac:dyDescent="0.2">
      <c r="A161" s="119"/>
      <c r="B161" s="116"/>
      <c r="C161" s="65" t="s">
        <v>151</v>
      </c>
      <c r="D161" s="63"/>
      <c r="E161" s="64"/>
      <c r="F161" s="53"/>
      <c r="G161" s="73">
        <f t="shared" si="24"/>
        <v>0</v>
      </c>
      <c r="H161" s="65"/>
      <c r="I161" s="116"/>
    </row>
    <row r="162" spans="1:9" ht="12.75" customHeight="1" x14ac:dyDescent="0.2">
      <c r="A162" s="120"/>
      <c r="B162" s="117"/>
      <c r="C162" s="65" t="s">
        <v>151</v>
      </c>
      <c r="D162" s="63"/>
      <c r="E162" s="64"/>
      <c r="F162" s="53"/>
      <c r="G162" s="73">
        <f t="shared" si="24"/>
        <v>0</v>
      </c>
      <c r="H162" s="65"/>
      <c r="I162" s="117"/>
    </row>
    <row r="163" spans="1:9" ht="12.75" customHeight="1" x14ac:dyDescent="0.2">
      <c r="A163" s="118" t="s">
        <v>179</v>
      </c>
      <c r="B163" s="115" t="s">
        <v>145</v>
      </c>
      <c r="C163" s="59" t="s">
        <v>146</v>
      </c>
      <c r="D163" s="60"/>
      <c r="E163" s="61"/>
      <c r="F163" s="54"/>
      <c r="G163" s="72">
        <f>SUM(G164:G169)</f>
        <v>0</v>
      </c>
      <c r="H163" s="72">
        <f>ROUND(G163*$D$7,2)</f>
        <v>0</v>
      </c>
      <c r="I163" s="115"/>
    </row>
    <row r="164" spans="1:9" ht="12.75" customHeight="1" x14ac:dyDescent="0.2">
      <c r="A164" s="119"/>
      <c r="B164" s="116"/>
      <c r="C164" s="62" t="s">
        <v>147</v>
      </c>
      <c r="D164" s="63"/>
      <c r="E164" s="64"/>
      <c r="F164" s="53"/>
      <c r="G164" s="73">
        <f t="shared" ref="G164:G169" si="25">ROUND(E164*F164,2)</f>
        <v>0</v>
      </c>
      <c r="H164" s="65"/>
      <c r="I164" s="116"/>
    </row>
    <row r="165" spans="1:9" ht="12.75" customHeight="1" x14ac:dyDescent="0.2">
      <c r="A165" s="119"/>
      <c r="B165" s="116"/>
      <c r="C165" s="62" t="s">
        <v>148</v>
      </c>
      <c r="D165" s="63"/>
      <c r="E165" s="64"/>
      <c r="F165" s="53"/>
      <c r="G165" s="73">
        <f t="shared" si="25"/>
        <v>0</v>
      </c>
      <c r="H165" s="65"/>
      <c r="I165" s="116"/>
    </row>
    <row r="166" spans="1:9" ht="12.75" customHeight="1" x14ac:dyDescent="0.2">
      <c r="A166" s="119"/>
      <c r="B166" s="116"/>
      <c r="C166" s="62" t="s">
        <v>149</v>
      </c>
      <c r="D166" s="63"/>
      <c r="E166" s="64"/>
      <c r="F166" s="53"/>
      <c r="G166" s="73">
        <f t="shared" si="25"/>
        <v>0</v>
      </c>
      <c r="H166" s="65"/>
      <c r="I166" s="116"/>
    </row>
    <row r="167" spans="1:9" ht="12.75" customHeight="1" x14ac:dyDescent="0.2">
      <c r="A167" s="119"/>
      <c r="B167" s="116"/>
      <c r="C167" s="62" t="s">
        <v>150</v>
      </c>
      <c r="D167" s="63"/>
      <c r="E167" s="64"/>
      <c r="F167" s="53"/>
      <c r="G167" s="73">
        <f t="shared" si="25"/>
        <v>0</v>
      </c>
      <c r="H167" s="65"/>
      <c r="I167" s="116"/>
    </row>
    <row r="168" spans="1:9" ht="12.75" customHeight="1" x14ac:dyDescent="0.2">
      <c r="A168" s="119"/>
      <c r="B168" s="116"/>
      <c r="C168" s="65" t="s">
        <v>151</v>
      </c>
      <c r="D168" s="63"/>
      <c r="E168" s="64"/>
      <c r="F168" s="53"/>
      <c r="G168" s="73">
        <f t="shared" si="25"/>
        <v>0</v>
      </c>
      <c r="H168" s="65"/>
      <c r="I168" s="116"/>
    </row>
    <row r="169" spans="1:9" ht="12.75" customHeight="1" x14ac:dyDescent="0.2">
      <c r="A169" s="120"/>
      <c r="B169" s="117"/>
      <c r="C169" s="65" t="s">
        <v>151</v>
      </c>
      <c r="D169" s="63"/>
      <c r="E169" s="64"/>
      <c r="F169" s="53"/>
      <c r="G169" s="73">
        <f t="shared" si="25"/>
        <v>0</v>
      </c>
      <c r="H169" s="65"/>
      <c r="I169" s="117"/>
    </row>
    <row r="170" spans="1:9" ht="12.75" customHeight="1" x14ac:dyDescent="0.2">
      <c r="A170" s="118" t="s">
        <v>180</v>
      </c>
      <c r="B170" s="115" t="s">
        <v>145</v>
      </c>
      <c r="C170" s="59" t="s">
        <v>146</v>
      </c>
      <c r="D170" s="60"/>
      <c r="E170" s="61"/>
      <c r="F170" s="54"/>
      <c r="G170" s="72">
        <f>SUM(G171:G176)</f>
        <v>0</v>
      </c>
      <c r="H170" s="72">
        <f>ROUND(G170*$D$7,2)</f>
        <v>0</v>
      </c>
      <c r="I170" s="115"/>
    </row>
    <row r="171" spans="1:9" ht="12.75" customHeight="1" x14ac:dyDescent="0.2">
      <c r="A171" s="119"/>
      <c r="B171" s="116"/>
      <c r="C171" s="62" t="s">
        <v>147</v>
      </c>
      <c r="D171" s="63"/>
      <c r="E171" s="64"/>
      <c r="F171" s="53"/>
      <c r="G171" s="73">
        <f t="shared" ref="G171:G176" si="26">ROUND(E171*F171,2)</f>
        <v>0</v>
      </c>
      <c r="H171" s="65"/>
      <c r="I171" s="116"/>
    </row>
    <row r="172" spans="1:9" ht="12.75" customHeight="1" x14ac:dyDescent="0.2">
      <c r="A172" s="119"/>
      <c r="B172" s="116"/>
      <c r="C172" s="62" t="s">
        <v>148</v>
      </c>
      <c r="D172" s="63"/>
      <c r="E172" s="64"/>
      <c r="F172" s="53"/>
      <c r="G172" s="73">
        <f t="shared" si="26"/>
        <v>0</v>
      </c>
      <c r="H172" s="65"/>
      <c r="I172" s="116"/>
    </row>
    <row r="173" spans="1:9" ht="12.75" customHeight="1" x14ac:dyDescent="0.2">
      <c r="A173" s="119"/>
      <c r="B173" s="116"/>
      <c r="C173" s="62" t="s">
        <v>149</v>
      </c>
      <c r="D173" s="63"/>
      <c r="E173" s="64"/>
      <c r="F173" s="53"/>
      <c r="G173" s="73">
        <f t="shared" si="26"/>
        <v>0</v>
      </c>
      <c r="H173" s="65"/>
      <c r="I173" s="116"/>
    </row>
    <row r="174" spans="1:9" ht="12.75" customHeight="1" x14ac:dyDescent="0.2">
      <c r="A174" s="119"/>
      <c r="B174" s="116"/>
      <c r="C174" s="62" t="s">
        <v>150</v>
      </c>
      <c r="D174" s="63"/>
      <c r="E174" s="64"/>
      <c r="F174" s="53"/>
      <c r="G174" s="73">
        <f t="shared" si="26"/>
        <v>0</v>
      </c>
      <c r="H174" s="65"/>
      <c r="I174" s="116"/>
    </row>
    <row r="175" spans="1:9" ht="12.75" customHeight="1" x14ac:dyDescent="0.2">
      <c r="A175" s="119"/>
      <c r="B175" s="116"/>
      <c r="C175" s="65" t="s">
        <v>151</v>
      </c>
      <c r="D175" s="63"/>
      <c r="E175" s="64"/>
      <c r="F175" s="53"/>
      <c r="G175" s="73">
        <f t="shared" si="26"/>
        <v>0</v>
      </c>
      <c r="H175" s="65"/>
      <c r="I175" s="116"/>
    </row>
    <row r="176" spans="1:9" ht="12.75" customHeight="1" x14ac:dyDescent="0.2">
      <c r="A176" s="120"/>
      <c r="B176" s="117"/>
      <c r="C176" s="65" t="s">
        <v>151</v>
      </c>
      <c r="D176" s="63"/>
      <c r="E176" s="64"/>
      <c r="F176" s="53"/>
      <c r="G176" s="73">
        <f t="shared" si="26"/>
        <v>0</v>
      </c>
      <c r="H176" s="65"/>
      <c r="I176" s="117"/>
    </row>
    <row r="177" spans="1:9" ht="12.75" customHeight="1" x14ac:dyDescent="0.2">
      <c r="A177" s="118" t="s">
        <v>181</v>
      </c>
      <c r="B177" s="115" t="s">
        <v>145</v>
      </c>
      <c r="C177" s="59" t="s">
        <v>146</v>
      </c>
      <c r="D177" s="60"/>
      <c r="E177" s="61"/>
      <c r="F177" s="54"/>
      <c r="G177" s="72">
        <f>SUM(G178:G183)</f>
        <v>0</v>
      </c>
      <c r="H177" s="72">
        <f>ROUND(G177*$D$7,2)</f>
        <v>0</v>
      </c>
      <c r="I177" s="115"/>
    </row>
    <row r="178" spans="1:9" ht="12.75" customHeight="1" x14ac:dyDescent="0.2">
      <c r="A178" s="119"/>
      <c r="B178" s="116"/>
      <c r="C178" s="62" t="s">
        <v>147</v>
      </c>
      <c r="D178" s="63"/>
      <c r="E178" s="64"/>
      <c r="F178" s="53"/>
      <c r="G178" s="73">
        <f t="shared" ref="G178:G183" si="27">ROUND(E178*F178,2)</f>
        <v>0</v>
      </c>
      <c r="H178" s="65"/>
      <c r="I178" s="116"/>
    </row>
    <row r="179" spans="1:9" ht="12.75" customHeight="1" x14ac:dyDescent="0.2">
      <c r="A179" s="119"/>
      <c r="B179" s="116"/>
      <c r="C179" s="62" t="s">
        <v>148</v>
      </c>
      <c r="D179" s="63"/>
      <c r="E179" s="64"/>
      <c r="F179" s="53"/>
      <c r="G179" s="73">
        <f t="shared" si="27"/>
        <v>0</v>
      </c>
      <c r="H179" s="65"/>
      <c r="I179" s="116"/>
    </row>
    <row r="180" spans="1:9" ht="12.75" customHeight="1" x14ac:dyDescent="0.2">
      <c r="A180" s="119"/>
      <c r="B180" s="116"/>
      <c r="C180" s="62" t="s">
        <v>149</v>
      </c>
      <c r="D180" s="63"/>
      <c r="E180" s="64"/>
      <c r="F180" s="53"/>
      <c r="G180" s="73">
        <f t="shared" si="27"/>
        <v>0</v>
      </c>
      <c r="H180" s="65"/>
      <c r="I180" s="116"/>
    </row>
    <row r="181" spans="1:9" ht="12.75" customHeight="1" x14ac:dyDescent="0.2">
      <c r="A181" s="119"/>
      <c r="B181" s="116"/>
      <c r="C181" s="62" t="s">
        <v>150</v>
      </c>
      <c r="D181" s="63"/>
      <c r="E181" s="64"/>
      <c r="F181" s="53"/>
      <c r="G181" s="73">
        <f t="shared" si="27"/>
        <v>0</v>
      </c>
      <c r="H181" s="65"/>
      <c r="I181" s="116"/>
    </row>
    <row r="182" spans="1:9" ht="12.75" customHeight="1" x14ac:dyDescent="0.2">
      <c r="A182" s="119"/>
      <c r="B182" s="116"/>
      <c r="C182" s="65" t="s">
        <v>151</v>
      </c>
      <c r="D182" s="63"/>
      <c r="E182" s="64"/>
      <c r="F182" s="53"/>
      <c r="G182" s="73">
        <f t="shared" si="27"/>
        <v>0</v>
      </c>
      <c r="H182" s="65"/>
      <c r="I182" s="116"/>
    </row>
    <row r="183" spans="1:9" ht="12.75" customHeight="1" x14ac:dyDescent="0.2">
      <c r="A183" s="120"/>
      <c r="B183" s="117"/>
      <c r="C183" s="65" t="s">
        <v>151</v>
      </c>
      <c r="D183" s="63"/>
      <c r="E183" s="64"/>
      <c r="F183" s="53"/>
      <c r="G183" s="73">
        <f t="shared" si="27"/>
        <v>0</v>
      </c>
      <c r="H183" s="65"/>
      <c r="I183" s="117"/>
    </row>
    <row r="184" spans="1:9" ht="12.75" customHeight="1" x14ac:dyDescent="0.2">
      <c r="A184" s="118" t="s">
        <v>182</v>
      </c>
      <c r="B184" s="115" t="s">
        <v>145</v>
      </c>
      <c r="C184" s="59" t="s">
        <v>146</v>
      </c>
      <c r="D184" s="60"/>
      <c r="E184" s="61"/>
      <c r="F184" s="54"/>
      <c r="G184" s="72">
        <f>SUM(G185:G190)</f>
        <v>0</v>
      </c>
      <c r="H184" s="72">
        <f>ROUND(G184*$D$7,2)</f>
        <v>0</v>
      </c>
      <c r="I184" s="115"/>
    </row>
    <row r="185" spans="1:9" ht="12.75" customHeight="1" x14ac:dyDescent="0.2">
      <c r="A185" s="119"/>
      <c r="B185" s="116"/>
      <c r="C185" s="62" t="s">
        <v>147</v>
      </c>
      <c r="D185" s="63"/>
      <c r="E185" s="64"/>
      <c r="F185" s="53"/>
      <c r="G185" s="73">
        <f t="shared" ref="G185:G190" si="28">ROUND(E185*F185,2)</f>
        <v>0</v>
      </c>
      <c r="H185" s="65"/>
      <c r="I185" s="116"/>
    </row>
    <row r="186" spans="1:9" ht="12.75" customHeight="1" x14ac:dyDescent="0.2">
      <c r="A186" s="119"/>
      <c r="B186" s="116"/>
      <c r="C186" s="62" t="s">
        <v>148</v>
      </c>
      <c r="D186" s="63"/>
      <c r="E186" s="64"/>
      <c r="F186" s="53"/>
      <c r="G186" s="73">
        <f t="shared" si="28"/>
        <v>0</v>
      </c>
      <c r="H186" s="65"/>
      <c r="I186" s="116"/>
    </row>
    <row r="187" spans="1:9" ht="12.75" customHeight="1" x14ac:dyDescent="0.2">
      <c r="A187" s="119"/>
      <c r="B187" s="116"/>
      <c r="C187" s="62" t="s">
        <v>149</v>
      </c>
      <c r="D187" s="63"/>
      <c r="E187" s="64"/>
      <c r="F187" s="53"/>
      <c r="G187" s="73">
        <f t="shared" si="28"/>
        <v>0</v>
      </c>
      <c r="H187" s="65"/>
      <c r="I187" s="116"/>
    </row>
    <row r="188" spans="1:9" ht="12.75" customHeight="1" x14ac:dyDescent="0.2">
      <c r="A188" s="119"/>
      <c r="B188" s="116"/>
      <c r="C188" s="62" t="s">
        <v>150</v>
      </c>
      <c r="D188" s="63"/>
      <c r="E188" s="64"/>
      <c r="F188" s="53"/>
      <c r="G188" s="73">
        <f t="shared" si="28"/>
        <v>0</v>
      </c>
      <c r="H188" s="65"/>
      <c r="I188" s="116"/>
    </row>
    <row r="189" spans="1:9" ht="12.75" customHeight="1" x14ac:dyDescent="0.2">
      <c r="A189" s="119"/>
      <c r="B189" s="116"/>
      <c r="C189" s="65" t="s">
        <v>151</v>
      </c>
      <c r="D189" s="63"/>
      <c r="E189" s="64"/>
      <c r="F189" s="53"/>
      <c r="G189" s="73">
        <f t="shared" si="28"/>
        <v>0</v>
      </c>
      <c r="H189" s="65"/>
      <c r="I189" s="116"/>
    </row>
    <row r="190" spans="1:9" ht="12.75" customHeight="1" x14ac:dyDescent="0.2">
      <c r="A190" s="120"/>
      <c r="B190" s="117"/>
      <c r="C190" s="65" t="s">
        <v>151</v>
      </c>
      <c r="D190" s="63"/>
      <c r="E190" s="64"/>
      <c r="F190" s="53"/>
      <c r="G190" s="73">
        <f t="shared" si="28"/>
        <v>0</v>
      </c>
      <c r="H190" s="65"/>
      <c r="I190" s="117"/>
    </row>
    <row r="191" spans="1:9" ht="12.75" customHeight="1" x14ac:dyDescent="0.2">
      <c r="A191" s="118" t="s">
        <v>183</v>
      </c>
      <c r="B191" s="115" t="s">
        <v>145</v>
      </c>
      <c r="C191" s="59" t="s">
        <v>146</v>
      </c>
      <c r="D191" s="60"/>
      <c r="E191" s="61"/>
      <c r="F191" s="54"/>
      <c r="G191" s="72">
        <f>SUM(G192:G197)</f>
        <v>0</v>
      </c>
      <c r="H191" s="72">
        <f>ROUND(G191*$D$7,2)</f>
        <v>0</v>
      </c>
      <c r="I191" s="115"/>
    </row>
    <row r="192" spans="1:9" ht="12.75" customHeight="1" x14ac:dyDescent="0.2">
      <c r="A192" s="119"/>
      <c r="B192" s="116"/>
      <c r="C192" s="62" t="s">
        <v>147</v>
      </c>
      <c r="D192" s="63"/>
      <c r="E192" s="64"/>
      <c r="F192" s="53"/>
      <c r="G192" s="73">
        <f t="shared" ref="G192:G197" si="29">ROUND(E192*F192,2)</f>
        <v>0</v>
      </c>
      <c r="H192" s="65"/>
      <c r="I192" s="116"/>
    </row>
    <row r="193" spans="1:12" ht="12.75" customHeight="1" x14ac:dyDescent="0.2">
      <c r="A193" s="119"/>
      <c r="B193" s="116"/>
      <c r="C193" s="62" t="s">
        <v>148</v>
      </c>
      <c r="D193" s="63"/>
      <c r="E193" s="64"/>
      <c r="F193" s="53"/>
      <c r="G193" s="73">
        <f t="shared" si="29"/>
        <v>0</v>
      </c>
      <c r="H193" s="65"/>
      <c r="I193" s="116"/>
    </row>
    <row r="194" spans="1:12" ht="12.75" customHeight="1" x14ac:dyDescent="0.2">
      <c r="A194" s="119"/>
      <c r="B194" s="116"/>
      <c r="C194" s="62" t="s">
        <v>149</v>
      </c>
      <c r="D194" s="63"/>
      <c r="E194" s="64"/>
      <c r="F194" s="53"/>
      <c r="G194" s="73">
        <f t="shared" si="29"/>
        <v>0</v>
      </c>
      <c r="H194" s="65"/>
      <c r="I194" s="116"/>
    </row>
    <row r="195" spans="1:12" x14ac:dyDescent="0.2">
      <c r="A195" s="119"/>
      <c r="B195" s="116"/>
      <c r="C195" s="62" t="s">
        <v>150</v>
      </c>
      <c r="D195" s="63"/>
      <c r="E195" s="64"/>
      <c r="F195" s="53"/>
      <c r="G195" s="73">
        <f t="shared" si="29"/>
        <v>0</v>
      </c>
      <c r="H195" s="65"/>
      <c r="I195" s="116"/>
    </row>
    <row r="196" spans="1:12" x14ac:dyDescent="0.2">
      <c r="A196" s="119"/>
      <c r="B196" s="116"/>
      <c r="C196" s="65" t="s">
        <v>151</v>
      </c>
      <c r="D196" s="63"/>
      <c r="E196" s="64"/>
      <c r="F196" s="53"/>
      <c r="G196" s="73">
        <f t="shared" si="29"/>
        <v>0</v>
      </c>
      <c r="H196" s="65"/>
      <c r="I196" s="116"/>
    </row>
    <row r="197" spans="1:12" x14ac:dyDescent="0.2">
      <c r="A197" s="120"/>
      <c r="B197" s="117"/>
      <c r="C197" s="65" t="s">
        <v>151</v>
      </c>
      <c r="D197" s="63"/>
      <c r="E197" s="64"/>
      <c r="F197" s="53"/>
      <c r="G197" s="73">
        <f t="shared" si="29"/>
        <v>0</v>
      </c>
      <c r="H197" s="65"/>
      <c r="I197" s="117"/>
    </row>
    <row r="198" spans="1:12" ht="26.25" customHeight="1" x14ac:dyDescent="0.2">
      <c r="A198" s="48" t="s">
        <v>99</v>
      </c>
      <c r="B198" s="155" t="s">
        <v>82</v>
      </c>
      <c r="C198" s="155"/>
      <c r="D198" s="155"/>
      <c r="E198" s="155"/>
      <c r="F198" s="155"/>
      <c r="G198" s="71">
        <f>SUM(G199:G203)</f>
        <v>0</v>
      </c>
      <c r="H198" s="71">
        <f>SUM(H199:H203)</f>
        <v>0</v>
      </c>
      <c r="I198" s="57"/>
      <c r="J198" s="42"/>
      <c r="K198" s="51" t="s">
        <v>144</v>
      </c>
      <c r="L198" s="51" t="s">
        <v>141</v>
      </c>
    </row>
    <row r="199" spans="1:12" x14ac:dyDescent="0.2">
      <c r="A199" s="43" t="s">
        <v>100</v>
      </c>
      <c r="B199" s="139" t="s">
        <v>72</v>
      </c>
      <c r="C199" s="139"/>
      <c r="D199" s="66" t="s">
        <v>126</v>
      </c>
      <c r="E199" s="67"/>
      <c r="F199" s="70">
        <f>K199*L199</f>
        <v>0</v>
      </c>
      <c r="G199" s="70">
        <f t="shared" si="0"/>
        <v>0</v>
      </c>
      <c r="H199" s="70">
        <f>ROUND(G199*$D$7,2)</f>
        <v>0</v>
      </c>
      <c r="I199" s="47"/>
      <c r="J199" s="42"/>
      <c r="K199" s="53"/>
      <c r="L199" s="53"/>
    </row>
    <row r="200" spans="1:12" x14ac:dyDescent="0.2">
      <c r="A200" s="43" t="s">
        <v>101</v>
      </c>
      <c r="B200" s="139" t="s">
        <v>72</v>
      </c>
      <c r="C200" s="139"/>
      <c r="D200" s="66" t="s">
        <v>126</v>
      </c>
      <c r="E200" s="67"/>
      <c r="F200" s="70">
        <f t="shared" ref="F200:F203" si="30">K200*L200</f>
        <v>0</v>
      </c>
      <c r="G200" s="70">
        <f t="shared" si="0"/>
        <v>0</v>
      </c>
      <c r="H200" s="70">
        <f t="shared" ref="H200:H203" si="31">ROUND(G200*$D$7,2)</f>
        <v>0</v>
      </c>
      <c r="I200" s="47"/>
      <c r="J200" s="42"/>
      <c r="K200" s="53"/>
      <c r="L200" s="53"/>
    </row>
    <row r="201" spans="1:12" x14ac:dyDescent="0.2">
      <c r="A201" s="43" t="s">
        <v>102</v>
      </c>
      <c r="B201" s="139" t="s">
        <v>72</v>
      </c>
      <c r="C201" s="139"/>
      <c r="D201" s="66" t="s">
        <v>126</v>
      </c>
      <c r="E201" s="67"/>
      <c r="F201" s="70">
        <f t="shared" si="30"/>
        <v>0</v>
      </c>
      <c r="G201" s="70">
        <f t="shared" si="0"/>
        <v>0</v>
      </c>
      <c r="H201" s="70">
        <f t="shared" si="31"/>
        <v>0</v>
      </c>
      <c r="I201" s="47"/>
      <c r="J201" s="42"/>
      <c r="K201" s="53"/>
      <c r="L201" s="53"/>
    </row>
    <row r="202" spans="1:12" x14ac:dyDescent="0.2">
      <c r="A202" s="43" t="s">
        <v>103</v>
      </c>
      <c r="B202" s="139" t="s">
        <v>72</v>
      </c>
      <c r="C202" s="139"/>
      <c r="D202" s="66" t="s">
        <v>126</v>
      </c>
      <c r="E202" s="67"/>
      <c r="F202" s="70">
        <f t="shared" si="30"/>
        <v>0</v>
      </c>
      <c r="G202" s="70">
        <f t="shared" si="0"/>
        <v>0</v>
      </c>
      <c r="H202" s="70">
        <f t="shared" si="31"/>
        <v>0</v>
      </c>
      <c r="I202" s="47"/>
      <c r="J202" s="42"/>
      <c r="K202" s="53"/>
      <c r="L202" s="53"/>
    </row>
    <row r="203" spans="1:12" x14ac:dyDescent="0.2">
      <c r="A203" s="43" t="s">
        <v>104</v>
      </c>
      <c r="B203" s="139" t="s">
        <v>72</v>
      </c>
      <c r="C203" s="139"/>
      <c r="D203" s="66" t="s">
        <v>126</v>
      </c>
      <c r="E203" s="67"/>
      <c r="F203" s="70">
        <f t="shared" si="30"/>
        <v>0</v>
      </c>
      <c r="G203" s="70">
        <f t="shared" si="0"/>
        <v>0</v>
      </c>
      <c r="H203" s="70">
        <f t="shared" si="31"/>
        <v>0</v>
      </c>
      <c r="I203" s="47"/>
      <c r="J203" s="42"/>
      <c r="K203" s="53"/>
      <c r="L203" s="53"/>
    </row>
    <row r="204" spans="1:12" ht="26.25" customHeight="1" x14ac:dyDescent="0.2">
      <c r="A204" s="48" t="s">
        <v>105</v>
      </c>
      <c r="B204" s="155" t="s">
        <v>111</v>
      </c>
      <c r="C204" s="155"/>
      <c r="D204" s="155"/>
      <c r="E204" s="155"/>
      <c r="F204" s="155"/>
      <c r="G204" s="71">
        <f>SUM(G205:G209)</f>
        <v>0</v>
      </c>
      <c r="H204" s="71">
        <f>SUM(H205:H209)</f>
        <v>0</v>
      </c>
      <c r="I204" s="57"/>
      <c r="J204" s="42"/>
      <c r="K204" s="51" t="s">
        <v>144</v>
      </c>
      <c r="L204" s="51" t="s">
        <v>141</v>
      </c>
    </row>
    <row r="205" spans="1:12" x14ac:dyDescent="0.2">
      <c r="A205" s="43" t="s">
        <v>106</v>
      </c>
      <c r="B205" s="139" t="s">
        <v>112</v>
      </c>
      <c r="C205" s="139"/>
      <c r="D205" s="66" t="s">
        <v>126</v>
      </c>
      <c r="E205" s="67"/>
      <c r="F205" s="70">
        <f>K205*L205</f>
        <v>0</v>
      </c>
      <c r="G205" s="70">
        <f t="shared" ref="G205:G209" si="32">ROUND(E205*F205,2)</f>
        <v>0</v>
      </c>
      <c r="H205" s="70">
        <f t="shared" ref="H205:H209" si="33">ROUND(G205*$D$7,2)</f>
        <v>0</v>
      </c>
      <c r="I205" s="47"/>
      <c r="J205" s="42"/>
      <c r="K205" s="53"/>
      <c r="L205" s="53"/>
    </row>
    <row r="206" spans="1:12" x14ac:dyDescent="0.2">
      <c r="A206" s="43" t="s">
        <v>107</v>
      </c>
      <c r="B206" s="139" t="s">
        <v>112</v>
      </c>
      <c r="C206" s="139"/>
      <c r="D206" s="66" t="s">
        <v>126</v>
      </c>
      <c r="E206" s="67"/>
      <c r="F206" s="70">
        <f t="shared" ref="F206:F209" si="34">K206*L206</f>
        <v>0</v>
      </c>
      <c r="G206" s="70">
        <f t="shared" si="32"/>
        <v>0</v>
      </c>
      <c r="H206" s="70">
        <f t="shared" si="33"/>
        <v>0</v>
      </c>
      <c r="I206" s="47"/>
      <c r="J206" s="42"/>
      <c r="K206" s="53"/>
      <c r="L206" s="53"/>
    </row>
    <row r="207" spans="1:12" x14ac:dyDescent="0.2">
      <c r="A207" s="43" t="s">
        <v>108</v>
      </c>
      <c r="B207" s="139" t="s">
        <v>112</v>
      </c>
      <c r="C207" s="139"/>
      <c r="D207" s="66" t="s">
        <v>126</v>
      </c>
      <c r="E207" s="67"/>
      <c r="F207" s="70">
        <f t="shared" si="34"/>
        <v>0</v>
      </c>
      <c r="G207" s="70">
        <f t="shared" si="32"/>
        <v>0</v>
      </c>
      <c r="H207" s="70">
        <f t="shared" si="33"/>
        <v>0</v>
      </c>
      <c r="I207" s="47"/>
      <c r="J207" s="42"/>
      <c r="K207" s="53"/>
      <c r="L207" s="53"/>
    </row>
    <row r="208" spans="1:12" x14ac:dyDescent="0.2">
      <c r="A208" s="43" t="s">
        <v>109</v>
      </c>
      <c r="B208" s="139" t="s">
        <v>112</v>
      </c>
      <c r="C208" s="139"/>
      <c r="D208" s="66" t="s">
        <v>126</v>
      </c>
      <c r="E208" s="67"/>
      <c r="F208" s="70">
        <f t="shared" si="34"/>
        <v>0</v>
      </c>
      <c r="G208" s="70">
        <f t="shared" si="32"/>
        <v>0</v>
      </c>
      <c r="H208" s="70">
        <f t="shared" si="33"/>
        <v>0</v>
      </c>
      <c r="I208" s="47"/>
      <c r="J208" s="42"/>
      <c r="K208" s="53"/>
      <c r="L208" s="53"/>
    </row>
    <row r="209" spans="1:12" x14ac:dyDescent="0.2">
      <c r="A209" s="43" t="s">
        <v>110</v>
      </c>
      <c r="B209" s="139" t="s">
        <v>112</v>
      </c>
      <c r="C209" s="139"/>
      <c r="D209" s="66" t="s">
        <v>126</v>
      </c>
      <c r="E209" s="67"/>
      <c r="F209" s="70">
        <f t="shared" si="34"/>
        <v>0</v>
      </c>
      <c r="G209" s="70">
        <f t="shared" si="32"/>
        <v>0</v>
      </c>
      <c r="H209" s="70">
        <f t="shared" si="33"/>
        <v>0</v>
      </c>
      <c r="I209" s="47"/>
      <c r="J209" s="42"/>
      <c r="K209" s="53"/>
      <c r="L209" s="53"/>
    </row>
    <row r="210" spans="1:12" x14ac:dyDescent="0.2">
      <c r="A210" s="156" t="s">
        <v>43</v>
      </c>
      <c r="B210" s="156"/>
      <c r="C210" s="156"/>
      <c r="D210" s="156"/>
      <c r="E210" s="156"/>
      <c r="F210" s="156"/>
      <c r="G210" s="69">
        <f>G10+G21</f>
        <v>0</v>
      </c>
      <c r="H210" s="69">
        <f>H10+H21</f>
        <v>0</v>
      </c>
      <c r="I210" s="41"/>
      <c r="J210" s="42"/>
    </row>
    <row r="211" spans="1:12" x14ac:dyDescent="0.2">
      <c r="G211" s="68"/>
      <c r="H211" s="68"/>
    </row>
  </sheetData>
  <sheetProtection algorithmName="SHA-512" hashValue="iLPkpSUq11NGqPopoKOqaEXQVU+Ez7F2lIti6OnbdoKJKW5Jfk5G4sWlynemx19ZQ3NGtirwG7UhPMi7kXqWPA==" saltValue="gTQPXvHdcvqbki6F8PYymw==" spinCount="100000" sheet="1" objects="1" scenarios="1" formatRows="0"/>
  <mergeCells count="199">
    <mergeCell ref="A87:A91"/>
    <mergeCell ref="B87:B91"/>
    <mergeCell ref="D87:D91"/>
    <mergeCell ref="E87:E91"/>
    <mergeCell ref="F87:F91"/>
    <mergeCell ref="G87:G91"/>
    <mergeCell ref="H87:H91"/>
    <mergeCell ref="I87:I91"/>
    <mergeCell ref="A107:A111"/>
    <mergeCell ref="B107:B111"/>
    <mergeCell ref="D107:D111"/>
    <mergeCell ref="E107:E111"/>
    <mergeCell ref="F107:F111"/>
    <mergeCell ref="G107:G111"/>
    <mergeCell ref="H107:H111"/>
    <mergeCell ref="I107:I111"/>
    <mergeCell ref="A92:A96"/>
    <mergeCell ref="B92:B96"/>
    <mergeCell ref="D92:D96"/>
    <mergeCell ref="E92:E96"/>
    <mergeCell ref="F92:F96"/>
    <mergeCell ref="G92:G96"/>
    <mergeCell ref="H92:H96"/>
    <mergeCell ref="I92:I96"/>
    <mergeCell ref="G77:G81"/>
    <mergeCell ref="H77:H81"/>
    <mergeCell ref="I77:I81"/>
    <mergeCell ref="A82:A86"/>
    <mergeCell ref="B82:B86"/>
    <mergeCell ref="D82:D86"/>
    <mergeCell ref="E82:E86"/>
    <mergeCell ref="F82:F86"/>
    <mergeCell ref="G82:G86"/>
    <mergeCell ref="H82:H86"/>
    <mergeCell ref="I82:I86"/>
    <mergeCell ref="B72:C72"/>
    <mergeCell ref="B73:C73"/>
    <mergeCell ref="B74:C74"/>
    <mergeCell ref="B75:C75"/>
    <mergeCell ref="B76:F76"/>
    <mergeCell ref="A77:A81"/>
    <mergeCell ref="B77:B81"/>
    <mergeCell ref="D77:D81"/>
    <mergeCell ref="E77:E81"/>
    <mergeCell ref="F77:F81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49:C49"/>
    <mergeCell ref="B50:C50"/>
    <mergeCell ref="B39:C39"/>
    <mergeCell ref="B40:C40"/>
    <mergeCell ref="B41:C41"/>
    <mergeCell ref="B42:C42"/>
    <mergeCell ref="B57:C57"/>
    <mergeCell ref="B61:C61"/>
    <mergeCell ref="B62:C62"/>
    <mergeCell ref="B51:C51"/>
    <mergeCell ref="B52:C52"/>
    <mergeCell ref="B53:C53"/>
    <mergeCell ref="B54:C54"/>
    <mergeCell ref="B55:C55"/>
    <mergeCell ref="B56:C56"/>
    <mergeCell ref="B58:C58"/>
    <mergeCell ref="B59:C59"/>
    <mergeCell ref="B60:F60"/>
    <mergeCell ref="B45:C45"/>
    <mergeCell ref="B46:C46"/>
    <mergeCell ref="B47:C47"/>
    <mergeCell ref="B48:C48"/>
    <mergeCell ref="D1:I1"/>
    <mergeCell ref="A3:C3"/>
    <mergeCell ref="D3:I3"/>
    <mergeCell ref="B23:C23"/>
    <mergeCell ref="B15:C15"/>
    <mergeCell ref="B16:C16"/>
    <mergeCell ref="B17:C17"/>
    <mergeCell ref="B18:C18"/>
    <mergeCell ref="B19:C19"/>
    <mergeCell ref="B21:F21"/>
    <mergeCell ref="B11:C11"/>
    <mergeCell ref="B12:C12"/>
    <mergeCell ref="B13:C13"/>
    <mergeCell ref="B14:C14"/>
    <mergeCell ref="D4:E4"/>
    <mergeCell ref="F4:G4"/>
    <mergeCell ref="A5:C5"/>
    <mergeCell ref="D5:I5"/>
    <mergeCell ref="B9:C9"/>
    <mergeCell ref="B10:F10"/>
    <mergeCell ref="B20:C20"/>
    <mergeCell ref="B22:F22"/>
    <mergeCell ref="I112:I116"/>
    <mergeCell ref="A117:A121"/>
    <mergeCell ref="B117:B121"/>
    <mergeCell ref="D117:D121"/>
    <mergeCell ref="E117:E121"/>
    <mergeCell ref="F117:F121"/>
    <mergeCell ref="A112:A116"/>
    <mergeCell ref="B112:B116"/>
    <mergeCell ref="D112:D116"/>
    <mergeCell ref="E112:E116"/>
    <mergeCell ref="F112:F116"/>
    <mergeCell ref="G112:G116"/>
    <mergeCell ref="H112:H116"/>
    <mergeCell ref="G117:G121"/>
    <mergeCell ref="H117:H121"/>
    <mergeCell ref="I117:I121"/>
    <mergeCell ref="B32:C32"/>
    <mergeCell ref="B33:F33"/>
    <mergeCell ref="B43:C43"/>
    <mergeCell ref="B44:F44"/>
    <mergeCell ref="B24:C24"/>
    <mergeCell ref="B25:C25"/>
    <mergeCell ref="B26:C26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I97:I101"/>
    <mergeCell ref="A102:A106"/>
    <mergeCell ref="B102:B106"/>
    <mergeCell ref="D102:D106"/>
    <mergeCell ref="E102:E106"/>
    <mergeCell ref="F102:F106"/>
    <mergeCell ref="G102:G106"/>
    <mergeCell ref="H102:H106"/>
    <mergeCell ref="I102:I106"/>
    <mergeCell ref="A97:A101"/>
    <mergeCell ref="B97:B101"/>
    <mergeCell ref="D97:D101"/>
    <mergeCell ref="E97:E101"/>
    <mergeCell ref="F97:F101"/>
    <mergeCell ref="H97:H101"/>
    <mergeCell ref="G97:G101"/>
    <mergeCell ref="A122:A126"/>
    <mergeCell ref="B122:B126"/>
    <mergeCell ref="D122:D126"/>
    <mergeCell ref="E122:E126"/>
    <mergeCell ref="F122:F126"/>
    <mergeCell ref="G122:G126"/>
    <mergeCell ref="H122:H126"/>
    <mergeCell ref="I122:I126"/>
    <mergeCell ref="A128:A134"/>
    <mergeCell ref="B128:B134"/>
    <mergeCell ref="I128:I134"/>
    <mergeCell ref="B127:F127"/>
    <mergeCell ref="A135:A141"/>
    <mergeCell ref="B135:B141"/>
    <mergeCell ref="I135:I141"/>
    <mergeCell ref="A142:A148"/>
    <mergeCell ref="B142:B148"/>
    <mergeCell ref="I142:I148"/>
    <mergeCell ref="A149:A155"/>
    <mergeCell ref="B149:B155"/>
    <mergeCell ref="I149:I155"/>
    <mergeCell ref="A156:A162"/>
    <mergeCell ref="B156:B162"/>
    <mergeCell ref="I156:I162"/>
    <mergeCell ref="A163:A169"/>
    <mergeCell ref="B163:B169"/>
    <mergeCell ref="I163:I169"/>
    <mergeCell ref="I191:I197"/>
    <mergeCell ref="B198:F198"/>
    <mergeCell ref="B199:C199"/>
    <mergeCell ref="A170:A176"/>
    <mergeCell ref="B170:B176"/>
    <mergeCell ref="I170:I176"/>
    <mergeCell ref="A177:A183"/>
    <mergeCell ref="B177:B183"/>
    <mergeCell ref="I177:I183"/>
    <mergeCell ref="A184:A190"/>
    <mergeCell ref="B184:B190"/>
    <mergeCell ref="I184:I190"/>
    <mergeCell ref="B204:F204"/>
    <mergeCell ref="B205:C205"/>
    <mergeCell ref="B206:C206"/>
    <mergeCell ref="B207:C207"/>
    <mergeCell ref="B208:C208"/>
    <mergeCell ref="B209:C209"/>
    <mergeCell ref="A210:F210"/>
    <mergeCell ref="A191:A197"/>
    <mergeCell ref="B191:B197"/>
    <mergeCell ref="B200:C200"/>
    <mergeCell ref="B201:C201"/>
    <mergeCell ref="B202:C202"/>
    <mergeCell ref="B203:C203"/>
  </mergeCells>
  <conditionalFormatting sqref="L10:L20">
    <cfRule type="duplicateValues" dxfId="19" priority="1"/>
  </conditionalFormatting>
  <dataValidations count="8">
    <dataValidation type="list" allowBlank="1" showInputMessage="1" showErrorMessage="1" sqref="J1">
      <formula1>"Taikomieji (pramoniniai) moksliniai tyrimai, Eksperimentinė plėtra (bandomoji taikomoji veikla)"</formula1>
    </dataValidation>
    <dataValidation allowBlank="1" showInputMessage="1" showErrorMessage="1" prompt="Įveskite vienos pareigybės darbuotojų fizinio rodiklio pasiekimui skiriamą darbo laiką valandomis." sqref="E77:E126"/>
    <dataValidation allowBlank="1" showErrorMessage="1" sqref="F77:F126"/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77:I126"/>
    <dataValidation type="list" allowBlank="1" showInputMessage="1" showErrorMessage="1" sqref="D1:I1">
      <formula1>"Moksliniai tyrimai, Eksperimentinė plėtra"</formula1>
    </dataValidation>
    <dataValidation allowBlank="1" showInputMessage="1" showErrorMessage="1" prompt="Fizinio rodiklio numeris turi sutapti su paraiškoje nurodytu numeriu." sqref="D2"/>
    <dataValidation type="list" allowBlank="1" showInputMessage="1" showErrorMessage="1" prompt="Pasirinkite finansavimo intensyvumą, vadovaudamiesi Aprašo 71 punktu " sqref="D7">
      <formula1>"0%,15%,25%,35%,40%,45%,50%,60%,65%,70%,75%,80%"</formula1>
    </dataValidation>
    <dataValidation type="list" allowBlank="1" showInputMessage="1" showErrorMessage="1" sqref="H7">
      <formula1>"4,5"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verticalDpi="0" r:id="rId1"/>
  <headerFooter>
    <oddFooter>&amp;A&amp;RPuslapių &amp;P</oddFooter>
  </headerFooter>
  <rowBreaks count="1" manualBreakCount="1">
    <brk id="148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3">
    <tabColor rgb="FF92D050"/>
    <pageSetUpPr fitToPage="1"/>
  </sheetPr>
  <dimension ref="A1:S211"/>
  <sheetViews>
    <sheetView zoomScaleNormal="100" workbookViewId="0">
      <pane ySplit="9" topLeftCell="A109" activePane="bottomLeft" state="frozen"/>
      <selection pane="bottomLeft" activeCell="D7" sqref="D7"/>
    </sheetView>
  </sheetViews>
  <sheetFormatPr defaultRowHeight="12.75" x14ac:dyDescent="0.2"/>
  <cols>
    <col min="1" max="1" width="5.5703125" style="32" customWidth="1"/>
    <col min="2" max="2" width="26.140625" style="32" customWidth="1"/>
    <col min="3" max="3" width="28.5703125" style="32" customWidth="1"/>
    <col min="4" max="4" width="12.7109375" style="32" bestFit="1" customWidth="1"/>
    <col min="5" max="5" width="8.140625" style="32" customWidth="1"/>
    <col min="6" max="6" width="12.7109375" style="32" customWidth="1"/>
    <col min="7" max="7" width="18.42578125" style="32" customWidth="1"/>
    <col min="8" max="8" width="16.5703125" style="32" customWidth="1"/>
    <col min="9" max="9" width="34.28515625" style="32" customWidth="1"/>
    <col min="10" max="10" width="1.5703125" style="32" customWidth="1"/>
    <col min="11" max="11" width="22.5703125" style="32" customWidth="1"/>
    <col min="12" max="12" width="16.5703125" style="32" customWidth="1"/>
    <col min="13" max="13" width="15.28515625" style="32" customWidth="1"/>
    <col min="14" max="14" width="10" style="32" customWidth="1"/>
    <col min="15" max="15" width="11.7109375" style="32" customWidth="1"/>
    <col min="16" max="16" width="14" style="32" customWidth="1"/>
    <col min="17" max="17" width="15" style="32" customWidth="1"/>
    <col min="18" max="18" width="22.42578125" style="32" customWidth="1"/>
    <col min="19" max="16384" width="9.140625" style="32"/>
  </cols>
  <sheetData>
    <row r="1" spans="1:10" x14ac:dyDescent="0.2">
      <c r="A1" s="34"/>
      <c r="B1" s="34"/>
      <c r="C1" s="34" t="s">
        <v>89</v>
      </c>
      <c r="D1" s="148"/>
      <c r="E1" s="148"/>
      <c r="F1" s="148"/>
      <c r="G1" s="148"/>
      <c r="H1" s="148"/>
      <c r="I1" s="148"/>
      <c r="J1" s="31"/>
    </row>
    <row r="2" spans="1:10" ht="13.5" customHeight="1" x14ac:dyDescent="0.2">
      <c r="A2" s="34"/>
      <c r="B2" s="34"/>
      <c r="C2" s="34" t="s">
        <v>86</v>
      </c>
      <c r="D2" s="33"/>
      <c r="E2" s="31"/>
      <c r="F2" s="31"/>
      <c r="G2" s="31"/>
      <c r="H2" s="31"/>
      <c r="I2" s="31"/>
      <c r="J2" s="31"/>
    </row>
    <row r="3" spans="1:10" x14ac:dyDescent="0.2">
      <c r="A3" s="147" t="s">
        <v>73</v>
      </c>
      <c r="B3" s="147"/>
      <c r="C3" s="147"/>
      <c r="D3" s="148"/>
      <c r="E3" s="148"/>
      <c r="F3" s="148"/>
      <c r="G3" s="148"/>
      <c r="H3" s="148"/>
      <c r="I3" s="149"/>
      <c r="J3" s="31"/>
    </row>
    <row r="4" spans="1:10" x14ac:dyDescent="0.2">
      <c r="A4" s="34"/>
      <c r="B4" s="34"/>
      <c r="C4" s="34" t="s">
        <v>142</v>
      </c>
      <c r="D4" s="152"/>
      <c r="E4" s="152"/>
      <c r="F4" s="153" t="s">
        <v>143</v>
      </c>
      <c r="G4" s="153"/>
      <c r="H4" s="35"/>
      <c r="I4" s="31"/>
      <c r="J4" s="31"/>
    </row>
    <row r="5" spans="1:10" x14ac:dyDescent="0.2">
      <c r="A5" s="147" t="s">
        <v>140</v>
      </c>
      <c r="B5" s="147"/>
      <c r="C5" s="147"/>
      <c r="D5" s="151"/>
      <c r="E5" s="151"/>
      <c r="F5" s="151"/>
      <c r="G5" s="151"/>
      <c r="H5" s="151"/>
      <c r="I5" s="148"/>
      <c r="J5" s="31"/>
    </row>
    <row r="6" spans="1:10" x14ac:dyDescent="0.2">
      <c r="A6" s="34"/>
      <c r="B6" s="34"/>
      <c r="C6" s="34"/>
      <c r="D6" s="31"/>
      <c r="E6" s="31"/>
      <c r="F6" s="31"/>
      <c r="G6" s="31"/>
      <c r="H6" s="31"/>
      <c r="I6" s="31"/>
      <c r="J6" s="31"/>
    </row>
    <row r="7" spans="1:10" x14ac:dyDescent="0.2">
      <c r="A7" s="34"/>
      <c r="B7" s="34"/>
      <c r="C7" s="34" t="s">
        <v>90</v>
      </c>
      <c r="D7" s="36"/>
      <c r="E7" s="31"/>
      <c r="F7" s="31"/>
      <c r="G7" s="37" t="s">
        <v>161</v>
      </c>
      <c r="H7" s="36"/>
      <c r="I7" s="31"/>
      <c r="J7" s="31"/>
    </row>
    <row r="8" spans="1:10" ht="6" customHeight="1" x14ac:dyDescent="0.2"/>
    <row r="9" spans="1:10" ht="38.25" x14ac:dyDescent="0.2">
      <c r="A9" s="38" t="s">
        <v>4</v>
      </c>
      <c r="B9" s="150" t="s">
        <v>172</v>
      </c>
      <c r="C9" s="150"/>
      <c r="D9" s="38" t="s">
        <v>1</v>
      </c>
      <c r="E9" s="38" t="s">
        <v>2</v>
      </c>
      <c r="F9" s="38" t="s">
        <v>3</v>
      </c>
      <c r="G9" s="38" t="s">
        <v>88</v>
      </c>
      <c r="H9" s="38" t="s">
        <v>87</v>
      </c>
      <c r="I9" s="38" t="s">
        <v>11</v>
      </c>
      <c r="J9" s="39"/>
    </row>
    <row r="10" spans="1:10" ht="27.75" customHeight="1" x14ac:dyDescent="0.2">
      <c r="A10" s="40">
        <v>4</v>
      </c>
      <c r="B10" s="143" t="s">
        <v>93</v>
      </c>
      <c r="C10" s="143"/>
      <c r="D10" s="143"/>
      <c r="E10" s="143"/>
      <c r="F10" s="143"/>
      <c r="G10" s="69">
        <f>SUM(G11:G20)</f>
        <v>0</v>
      </c>
      <c r="H10" s="69">
        <f>SUM(H11:H20)</f>
        <v>0</v>
      </c>
      <c r="I10" s="41"/>
      <c r="J10" s="42"/>
    </row>
    <row r="11" spans="1:10" x14ac:dyDescent="0.2">
      <c r="A11" s="43" t="s">
        <v>13</v>
      </c>
      <c r="B11" s="139" t="s">
        <v>12</v>
      </c>
      <c r="C11" s="139"/>
      <c r="D11" s="44"/>
      <c r="E11" s="45"/>
      <c r="F11" s="46"/>
      <c r="G11" s="70">
        <f t="shared" ref="G11:G203" si="0">ROUND(E11*F11,2)</f>
        <v>0</v>
      </c>
      <c r="H11" s="70">
        <f t="shared" ref="H11:H75" si="1">ROUND(G11*$D$7,2)</f>
        <v>0</v>
      </c>
      <c r="I11" s="47"/>
      <c r="J11" s="42"/>
    </row>
    <row r="12" spans="1:10" x14ac:dyDescent="0.2">
      <c r="A12" s="43" t="s">
        <v>14</v>
      </c>
      <c r="B12" s="139" t="s">
        <v>12</v>
      </c>
      <c r="C12" s="139"/>
      <c r="D12" s="44"/>
      <c r="E12" s="45"/>
      <c r="F12" s="46"/>
      <c r="G12" s="70">
        <f t="shared" si="0"/>
        <v>0</v>
      </c>
      <c r="H12" s="70">
        <f t="shared" si="1"/>
        <v>0</v>
      </c>
      <c r="I12" s="47"/>
      <c r="J12" s="42"/>
    </row>
    <row r="13" spans="1:10" x14ac:dyDescent="0.2">
      <c r="A13" s="43" t="s">
        <v>15</v>
      </c>
      <c r="B13" s="139" t="s">
        <v>12</v>
      </c>
      <c r="C13" s="139"/>
      <c r="D13" s="44"/>
      <c r="E13" s="45"/>
      <c r="F13" s="46"/>
      <c r="G13" s="70">
        <f t="shared" si="0"/>
        <v>0</v>
      </c>
      <c r="H13" s="70">
        <f t="shared" si="1"/>
        <v>0</v>
      </c>
      <c r="I13" s="47"/>
      <c r="J13" s="42"/>
    </row>
    <row r="14" spans="1:10" x14ac:dyDescent="0.2">
      <c r="A14" s="43" t="s">
        <v>16</v>
      </c>
      <c r="B14" s="139" t="s">
        <v>12</v>
      </c>
      <c r="C14" s="139"/>
      <c r="D14" s="44"/>
      <c r="E14" s="45"/>
      <c r="F14" s="46"/>
      <c r="G14" s="70">
        <f t="shared" si="0"/>
        <v>0</v>
      </c>
      <c r="H14" s="70">
        <f t="shared" si="1"/>
        <v>0</v>
      </c>
      <c r="I14" s="47"/>
      <c r="J14" s="42"/>
    </row>
    <row r="15" spans="1:10" x14ac:dyDescent="0.2">
      <c r="A15" s="43" t="s">
        <v>17</v>
      </c>
      <c r="B15" s="139" t="s">
        <v>12</v>
      </c>
      <c r="C15" s="139"/>
      <c r="D15" s="44"/>
      <c r="E15" s="45"/>
      <c r="F15" s="46"/>
      <c r="G15" s="70">
        <f t="shared" si="0"/>
        <v>0</v>
      </c>
      <c r="H15" s="70">
        <f t="shared" si="1"/>
        <v>0</v>
      </c>
      <c r="I15" s="47"/>
      <c r="J15" s="42"/>
    </row>
    <row r="16" spans="1:10" x14ac:dyDescent="0.2">
      <c r="A16" s="43" t="s">
        <v>18</v>
      </c>
      <c r="B16" s="139" t="s">
        <v>12</v>
      </c>
      <c r="C16" s="139"/>
      <c r="D16" s="44"/>
      <c r="E16" s="45"/>
      <c r="F16" s="46"/>
      <c r="G16" s="70">
        <f t="shared" si="0"/>
        <v>0</v>
      </c>
      <c r="H16" s="70">
        <f t="shared" si="1"/>
        <v>0</v>
      </c>
      <c r="I16" s="47"/>
      <c r="J16" s="42"/>
    </row>
    <row r="17" spans="1:10" x14ac:dyDescent="0.2">
      <c r="A17" s="43" t="s">
        <v>19</v>
      </c>
      <c r="B17" s="139" t="s">
        <v>12</v>
      </c>
      <c r="C17" s="139"/>
      <c r="D17" s="44"/>
      <c r="E17" s="45"/>
      <c r="F17" s="46"/>
      <c r="G17" s="70">
        <f t="shared" si="0"/>
        <v>0</v>
      </c>
      <c r="H17" s="70">
        <f t="shared" si="1"/>
        <v>0</v>
      </c>
      <c r="I17" s="47"/>
      <c r="J17" s="42"/>
    </row>
    <row r="18" spans="1:10" x14ac:dyDescent="0.2">
      <c r="A18" s="43" t="s">
        <v>20</v>
      </c>
      <c r="B18" s="139" t="s">
        <v>12</v>
      </c>
      <c r="C18" s="139"/>
      <c r="D18" s="44"/>
      <c r="E18" s="45"/>
      <c r="F18" s="46"/>
      <c r="G18" s="70">
        <f t="shared" si="0"/>
        <v>0</v>
      </c>
      <c r="H18" s="70">
        <f t="shared" si="1"/>
        <v>0</v>
      </c>
      <c r="I18" s="47"/>
      <c r="J18" s="42"/>
    </row>
    <row r="19" spans="1:10" x14ac:dyDescent="0.2">
      <c r="A19" s="43" t="s">
        <v>21</v>
      </c>
      <c r="B19" s="139" t="s">
        <v>12</v>
      </c>
      <c r="C19" s="139"/>
      <c r="D19" s="44"/>
      <c r="E19" s="45"/>
      <c r="F19" s="46"/>
      <c r="G19" s="70">
        <f t="shared" si="0"/>
        <v>0</v>
      </c>
      <c r="H19" s="70">
        <f t="shared" si="1"/>
        <v>0</v>
      </c>
      <c r="I19" s="47"/>
      <c r="J19" s="42"/>
    </row>
    <row r="20" spans="1:10" x14ac:dyDescent="0.2">
      <c r="A20" s="43" t="s">
        <v>22</v>
      </c>
      <c r="B20" s="139" t="s">
        <v>12</v>
      </c>
      <c r="C20" s="139"/>
      <c r="D20" s="44"/>
      <c r="E20" s="45"/>
      <c r="F20" s="46"/>
      <c r="G20" s="70">
        <f t="shared" si="0"/>
        <v>0</v>
      </c>
      <c r="H20" s="70">
        <f t="shared" si="1"/>
        <v>0</v>
      </c>
      <c r="I20" s="47"/>
      <c r="J20" s="42"/>
    </row>
    <row r="21" spans="1:10" x14ac:dyDescent="0.2">
      <c r="A21" s="40">
        <v>5</v>
      </c>
      <c r="B21" s="143" t="s">
        <v>6</v>
      </c>
      <c r="C21" s="143"/>
      <c r="D21" s="143"/>
      <c r="E21" s="143"/>
      <c r="F21" s="143"/>
      <c r="G21" s="69">
        <f>G22+G33+G44+G60+G76+G127+G198+G204</f>
        <v>0</v>
      </c>
      <c r="H21" s="69">
        <f>H22+H33+H44+H60+H76+H127+H198+H204</f>
        <v>0</v>
      </c>
      <c r="I21" s="41"/>
      <c r="J21" s="42"/>
    </row>
    <row r="22" spans="1:10" x14ac:dyDescent="0.2">
      <c r="A22" s="48" t="s">
        <v>7</v>
      </c>
      <c r="B22" s="144" t="s">
        <v>115</v>
      </c>
      <c r="C22" s="145"/>
      <c r="D22" s="145"/>
      <c r="E22" s="145"/>
      <c r="F22" s="146"/>
      <c r="G22" s="71">
        <f>SUM(G23:G32)</f>
        <v>0</v>
      </c>
      <c r="H22" s="71">
        <f>SUM(H23:H32)</f>
        <v>0</v>
      </c>
      <c r="I22" s="49"/>
      <c r="J22" s="50"/>
    </row>
    <row r="23" spans="1:10" x14ac:dyDescent="0.2">
      <c r="A23" s="43" t="s">
        <v>23</v>
      </c>
      <c r="B23" s="139" t="s">
        <v>54</v>
      </c>
      <c r="C23" s="139"/>
      <c r="D23" s="44"/>
      <c r="E23" s="45"/>
      <c r="F23" s="46"/>
      <c r="G23" s="70">
        <f t="shared" ref="G23:G32" si="2">ROUND(E23*F23,2)</f>
        <v>0</v>
      </c>
      <c r="H23" s="70">
        <f t="shared" si="1"/>
        <v>0</v>
      </c>
      <c r="I23" s="47"/>
      <c r="J23" s="42"/>
    </row>
    <row r="24" spans="1:10" x14ac:dyDescent="0.2">
      <c r="A24" s="43" t="s">
        <v>24</v>
      </c>
      <c r="B24" s="139" t="s">
        <v>54</v>
      </c>
      <c r="C24" s="139"/>
      <c r="D24" s="44"/>
      <c r="E24" s="45"/>
      <c r="F24" s="46"/>
      <c r="G24" s="70">
        <f t="shared" si="2"/>
        <v>0</v>
      </c>
      <c r="H24" s="70">
        <f t="shared" si="1"/>
        <v>0</v>
      </c>
      <c r="I24" s="47"/>
      <c r="J24" s="42"/>
    </row>
    <row r="25" spans="1:10" x14ac:dyDescent="0.2">
      <c r="A25" s="43" t="s">
        <v>25</v>
      </c>
      <c r="B25" s="139" t="s">
        <v>54</v>
      </c>
      <c r="C25" s="139"/>
      <c r="D25" s="44"/>
      <c r="E25" s="45"/>
      <c r="F25" s="46"/>
      <c r="G25" s="70">
        <f t="shared" si="2"/>
        <v>0</v>
      </c>
      <c r="H25" s="70">
        <f t="shared" si="1"/>
        <v>0</v>
      </c>
      <c r="I25" s="47"/>
      <c r="J25" s="42"/>
    </row>
    <row r="26" spans="1:10" x14ac:dyDescent="0.2">
      <c r="A26" s="43" t="s">
        <v>26</v>
      </c>
      <c r="B26" s="139" t="s">
        <v>54</v>
      </c>
      <c r="C26" s="139"/>
      <c r="D26" s="44"/>
      <c r="E26" s="45"/>
      <c r="F26" s="46"/>
      <c r="G26" s="70">
        <f t="shared" si="2"/>
        <v>0</v>
      </c>
      <c r="H26" s="70">
        <f t="shared" si="1"/>
        <v>0</v>
      </c>
      <c r="I26" s="47"/>
      <c r="J26" s="42"/>
    </row>
    <row r="27" spans="1:10" x14ac:dyDescent="0.2">
      <c r="A27" s="43" t="s">
        <v>27</v>
      </c>
      <c r="B27" s="139" t="s">
        <v>54</v>
      </c>
      <c r="C27" s="139"/>
      <c r="D27" s="44"/>
      <c r="E27" s="45"/>
      <c r="F27" s="46"/>
      <c r="G27" s="70">
        <f t="shared" si="2"/>
        <v>0</v>
      </c>
      <c r="H27" s="70">
        <f t="shared" si="1"/>
        <v>0</v>
      </c>
      <c r="I27" s="47"/>
      <c r="J27" s="42"/>
    </row>
    <row r="28" spans="1:10" x14ac:dyDescent="0.2">
      <c r="A28" s="43" t="s">
        <v>28</v>
      </c>
      <c r="B28" s="139" t="s">
        <v>54</v>
      </c>
      <c r="C28" s="139"/>
      <c r="D28" s="44"/>
      <c r="E28" s="45"/>
      <c r="F28" s="46"/>
      <c r="G28" s="70">
        <f t="shared" si="2"/>
        <v>0</v>
      </c>
      <c r="H28" s="70">
        <f t="shared" si="1"/>
        <v>0</v>
      </c>
      <c r="I28" s="47"/>
      <c r="J28" s="42"/>
    </row>
    <row r="29" spans="1:10" x14ac:dyDescent="0.2">
      <c r="A29" s="43" t="s">
        <v>29</v>
      </c>
      <c r="B29" s="139" t="s">
        <v>54</v>
      </c>
      <c r="C29" s="139"/>
      <c r="D29" s="44"/>
      <c r="E29" s="45"/>
      <c r="F29" s="46"/>
      <c r="G29" s="70">
        <f t="shared" si="2"/>
        <v>0</v>
      </c>
      <c r="H29" s="70">
        <f t="shared" si="1"/>
        <v>0</v>
      </c>
      <c r="I29" s="47"/>
      <c r="J29" s="42"/>
    </row>
    <row r="30" spans="1:10" x14ac:dyDescent="0.2">
      <c r="A30" s="43" t="s">
        <v>30</v>
      </c>
      <c r="B30" s="139" t="s">
        <v>54</v>
      </c>
      <c r="C30" s="139"/>
      <c r="D30" s="44"/>
      <c r="E30" s="45"/>
      <c r="F30" s="46"/>
      <c r="G30" s="70">
        <f t="shared" si="2"/>
        <v>0</v>
      </c>
      <c r="H30" s="70">
        <f t="shared" si="1"/>
        <v>0</v>
      </c>
      <c r="I30" s="47"/>
      <c r="J30" s="42"/>
    </row>
    <row r="31" spans="1:10" x14ac:dyDescent="0.2">
      <c r="A31" s="43" t="s">
        <v>31</v>
      </c>
      <c r="B31" s="139" t="s">
        <v>54</v>
      </c>
      <c r="C31" s="139"/>
      <c r="D31" s="44"/>
      <c r="E31" s="45"/>
      <c r="F31" s="46"/>
      <c r="G31" s="70">
        <f t="shared" si="2"/>
        <v>0</v>
      </c>
      <c r="H31" s="70">
        <f t="shared" si="1"/>
        <v>0</v>
      </c>
      <c r="I31" s="47"/>
      <c r="J31" s="42"/>
    </row>
    <row r="32" spans="1:10" x14ac:dyDescent="0.2">
      <c r="A32" s="43" t="s">
        <v>32</v>
      </c>
      <c r="B32" s="139" t="s">
        <v>54</v>
      </c>
      <c r="C32" s="139"/>
      <c r="D32" s="44"/>
      <c r="E32" s="45"/>
      <c r="F32" s="46"/>
      <c r="G32" s="70">
        <f t="shared" si="2"/>
        <v>0</v>
      </c>
      <c r="H32" s="70">
        <f t="shared" si="1"/>
        <v>0</v>
      </c>
      <c r="I32" s="47"/>
      <c r="J32" s="42"/>
    </row>
    <row r="33" spans="1:10" x14ac:dyDescent="0.2">
      <c r="A33" s="48" t="s">
        <v>8</v>
      </c>
      <c r="B33" s="144" t="s">
        <v>74</v>
      </c>
      <c r="C33" s="145"/>
      <c r="D33" s="145"/>
      <c r="E33" s="145"/>
      <c r="F33" s="146"/>
      <c r="G33" s="71">
        <f>SUM(G34:G43)</f>
        <v>0</v>
      </c>
      <c r="H33" s="71">
        <f>SUM(H34:H43)</f>
        <v>0</v>
      </c>
      <c r="I33" s="49"/>
      <c r="J33" s="50"/>
    </row>
    <row r="34" spans="1:10" x14ac:dyDescent="0.2">
      <c r="A34" s="43" t="s">
        <v>33</v>
      </c>
      <c r="B34" s="139" t="s">
        <v>54</v>
      </c>
      <c r="C34" s="139"/>
      <c r="D34" s="44"/>
      <c r="E34" s="45"/>
      <c r="F34" s="46"/>
      <c r="G34" s="70">
        <f t="shared" ref="G34:G43" si="3">ROUND(E34*F34,2)</f>
        <v>0</v>
      </c>
      <c r="H34" s="70">
        <f t="shared" si="1"/>
        <v>0</v>
      </c>
      <c r="I34" s="47"/>
      <c r="J34" s="42"/>
    </row>
    <row r="35" spans="1:10" x14ac:dyDescent="0.2">
      <c r="A35" s="43" t="s">
        <v>34</v>
      </c>
      <c r="B35" s="139" t="s">
        <v>54</v>
      </c>
      <c r="C35" s="139"/>
      <c r="D35" s="44"/>
      <c r="E35" s="45"/>
      <c r="F35" s="46"/>
      <c r="G35" s="70">
        <f t="shared" si="3"/>
        <v>0</v>
      </c>
      <c r="H35" s="70">
        <f t="shared" si="1"/>
        <v>0</v>
      </c>
      <c r="I35" s="47"/>
      <c r="J35" s="42"/>
    </row>
    <row r="36" spans="1:10" x14ac:dyDescent="0.2">
      <c r="A36" s="43" t="s">
        <v>35</v>
      </c>
      <c r="B36" s="139" t="s">
        <v>54</v>
      </c>
      <c r="C36" s="139"/>
      <c r="D36" s="44"/>
      <c r="E36" s="45"/>
      <c r="F36" s="46"/>
      <c r="G36" s="70">
        <f t="shared" si="3"/>
        <v>0</v>
      </c>
      <c r="H36" s="70">
        <f t="shared" si="1"/>
        <v>0</v>
      </c>
      <c r="I36" s="47"/>
      <c r="J36" s="42"/>
    </row>
    <row r="37" spans="1:10" x14ac:dyDescent="0.2">
      <c r="A37" s="43" t="s">
        <v>36</v>
      </c>
      <c r="B37" s="139" t="s">
        <v>54</v>
      </c>
      <c r="C37" s="139"/>
      <c r="D37" s="44"/>
      <c r="E37" s="45"/>
      <c r="F37" s="46"/>
      <c r="G37" s="70">
        <f t="shared" si="3"/>
        <v>0</v>
      </c>
      <c r="H37" s="70">
        <f t="shared" si="1"/>
        <v>0</v>
      </c>
      <c r="I37" s="47"/>
      <c r="J37" s="42"/>
    </row>
    <row r="38" spans="1:10" x14ac:dyDescent="0.2">
      <c r="A38" s="43" t="s">
        <v>37</v>
      </c>
      <c r="B38" s="139" t="s">
        <v>54</v>
      </c>
      <c r="C38" s="139"/>
      <c r="D38" s="44"/>
      <c r="E38" s="45"/>
      <c r="F38" s="46"/>
      <c r="G38" s="70">
        <f t="shared" si="3"/>
        <v>0</v>
      </c>
      <c r="H38" s="70">
        <f t="shared" si="1"/>
        <v>0</v>
      </c>
      <c r="I38" s="47"/>
      <c r="J38" s="42"/>
    </row>
    <row r="39" spans="1:10" x14ac:dyDescent="0.2">
      <c r="A39" s="43" t="s">
        <v>38</v>
      </c>
      <c r="B39" s="139" t="s">
        <v>54</v>
      </c>
      <c r="C39" s="139"/>
      <c r="D39" s="44"/>
      <c r="E39" s="45"/>
      <c r="F39" s="46"/>
      <c r="G39" s="70">
        <f t="shared" si="3"/>
        <v>0</v>
      </c>
      <c r="H39" s="70">
        <f t="shared" si="1"/>
        <v>0</v>
      </c>
      <c r="I39" s="47"/>
      <c r="J39" s="42"/>
    </row>
    <row r="40" spans="1:10" x14ac:dyDescent="0.2">
      <c r="A40" s="43" t="s">
        <v>39</v>
      </c>
      <c r="B40" s="139" t="s">
        <v>54</v>
      </c>
      <c r="C40" s="139"/>
      <c r="D40" s="44"/>
      <c r="E40" s="45"/>
      <c r="F40" s="46"/>
      <c r="G40" s="70">
        <f t="shared" si="3"/>
        <v>0</v>
      </c>
      <c r="H40" s="70">
        <f t="shared" si="1"/>
        <v>0</v>
      </c>
      <c r="I40" s="47"/>
      <c r="J40" s="42"/>
    </row>
    <row r="41" spans="1:10" x14ac:dyDescent="0.2">
      <c r="A41" s="43" t="s">
        <v>40</v>
      </c>
      <c r="B41" s="139" t="s">
        <v>54</v>
      </c>
      <c r="C41" s="139"/>
      <c r="D41" s="44"/>
      <c r="E41" s="45"/>
      <c r="F41" s="46"/>
      <c r="G41" s="70">
        <f t="shared" si="3"/>
        <v>0</v>
      </c>
      <c r="H41" s="70">
        <f t="shared" si="1"/>
        <v>0</v>
      </c>
      <c r="I41" s="47"/>
      <c r="J41" s="42"/>
    </row>
    <row r="42" spans="1:10" x14ac:dyDescent="0.2">
      <c r="A42" s="43" t="s">
        <v>41</v>
      </c>
      <c r="B42" s="139" t="s">
        <v>54</v>
      </c>
      <c r="C42" s="139"/>
      <c r="D42" s="44"/>
      <c r="E42" s="45"/>
      <c r="F42" s="46"/>
      <c r="G42" s="70">
        <f t="shared" si="3"/>
        <v>0</v>
      </c>
      <c r="H42" s="70">
        <f t="shared" si="1"/>
        <v>0</v>
      </c>
      <c r="I42" s="47"/>
      <c r="J42" s="42"/>
    </row>
    <row r="43" spans="1:10" x14ac:dyDescent="0.2">
      <c r="A43" s="43" t="s">
        <v>42</v>
      </c>
      <c r="B43" s="139" t="s">
        <v>54</v>
      </c>
      <c r="C43" s="139"/>
      <c r="D43" s="44"/>
      <c r="E43" s="45"/>
      <c r="F43" s="46"/>
      <c r="G43" s="70">
        <f t="shared" si="3"/>
        <v>0</v>
      </c>
      <c r="H43" s="70">
        <f t="shared" si="1"/>
        <v>0</v>
      </c>
      <c r="I43" s="47"/>
      <c r="J43" s="42"/>
    </row>
    <row r="44" spans="1:10" ht="25.5" customHeight="1" x14ac:dyDescent="0.2">
      <c r="A44" s="48" t="s">
        <v>9</v>
      </c>
      <c r="B44" s="144" t="s">
        <v>171</v>
      </c>
      <c r="C44" s="145"/>
      <c r="D44" s="145"/>
      <c r="E44" s="145"/>
      <c r="F44" s="146"/>
      <c r="G44" s="71">
        <f>SUM(G45:G61)</f>
        <v>0</v>
      </c>
      <c r="H44" s="71">
        <f>SUM(H45:H61)</f>
        <v>0</v>
      </c>
      <c r="I44" s="49"/>
      <c r="J44" s="50"/>
    </row>
    <row r="45" spans="1:10" x14ac:dyDescent="0.2">
      <c r="A45" s="43" t="s">
        <v>44</v>
      </c>
      <c r="B45" s="139" t="s">
        <v>12</v>
      </c>
      <c r="C45" s="139"/>
      <c r="D45" s="44"/>
      <c r="E45" s="45"/>
      <c r="F45" s="46"/>
      <c r="G45" s="70">
        <f t="shared" ref="G45:G59" si="4">ROUND(E45*F45,2)</f>
        <v>0</v>
      </c>
      <c r="H45" s="70">
        <f t="shared" ref="H45:H59" si="5">ROUND(G45*$D$7,2)</f>
        <v>0</v>
      </c>
      <c r="I45" s="47"/>
      <c r="J45" s="42"/>
    </row>
    <row r="46" spans="1:10" x14ac:dyDescent="0.2">
      <c r="A46" s="43" t="s">
        <v>45</v>
      </c>
      <c r="B46" s="139" t="s">
        <v>12</v>
      </c>
      <c r="C46" s="139"/>
      <c r="D46" s="44"/>
      <c r="E46" s="45"/>
      <c r="F46" s="46"/>
      <c r="G46" s="70">
        <f t="shared" si="4"/>
        <v>0</v>
      </c>
      <c r="H46" s="70">
        <f t="shared" si="5"/>
        <v>0</v>
      </c>
      <c r="I46" s="47"/>
      <c r="J46" s="42"/>
    </row>
    <row r="47" spans="1:10" x14ac:dyDescent="0.2">
      <c r="A47" s="43" t="s">
        <v>46</v>
      </c>
      <c r="B47" s="139" t="s">
        <v>12</v>
      </c>
      <c r="C47" s="139"/>
      <c r="D47" s="44"/>
      <c r="E47" s="45"/>
      <c r="F47" s="46"/>
      <c r="G47" s="70">
        <f t="shared" si="4"/>
        <v>0</v>
      </c>
      <c r="H47" s="70">
        <f t="shared" si="5"/>
        <v>0</v>
      </c>
      <c r="I47" s="47"/>
      <c r="J47" s="42"/>
    </row>
    <row r="48" spans="1:10" x14ac:dyDescent="0.2">
      <c r="A48" s="43" t="s">
        <v>47</v>
      </c>
      <c r="B48" s="139" t="s">
        <v>12</v>
      </c>
      <c r="C48" s="139"/>
      <c r="D48" s="44"/>
      <c r="E48" s="45"/>
      <c r="F48" s="46"/>
      <c r="G48" s="70">
        <f t="shared" si="4"/>
        <v>0</v>
      </c>
      <c r="H48" s="70">
        <f t="shared" si="5"/>
        <v>0</v>
      </c>
      <c r="I48" s="47"/>
      <c r="J48" s="42"/>
    </row>
    <row r="49" spans="1:19" x14ac:dyDescent="0.2">
      <c r="A49" s="43" t="s">
        <v>48</v>
      </c>
      <c r="B49" s="139" t="s">
        <v>12</v>
      </c>
      <c r="C49" s="139"/>
      <c r="D49" s="44"/>
      <c r="E49" s="45"/>
      <c r="F49" s="46"/>
      <c r="G49" s="70">
        <f t="shared" si="4"/>
        <v>0</v>
      </c>
      <c r="H49" s="70">
        <f t="shared" si="5"/>
        <v>0</v>
      </c>
      <c r="I49" s="47"/>
      <c r="J49" s="42"/>
    </row>
    <row r="50" spans="1:19" x14ac:dyDescent="0.2">
      <c r="A50" s="43" t="s">
        <v>49</v>
      </c>
      <c r="B50" s="139" t="s">
        <v>12</v>
      </c>
      <c r="C50" s="139"/>
      <c r="D50" s="44"/>
      <c r="E50" s="45"/>
      <c r="F50" s="46"/>
      <c r="G50" s="70">
        <f t="shared" si="4"/>
        <v>0</v>
      </c>
      <c r="H50" s="70">
        <f t="shared" si="5"/>
        <v>0</v>
      </c>
      <c r="I50" s="47"/>
      <c r="J50" s="42"/>
    </row>
    <row r="51" spans="1:19" x14ac:dyDescent="0.2">
      <c r="A51" s="43" t="s">
        <v>50</v>
      </c>
      <c r="B51" s="139" t="s">
        <v>12</v>
      </c>
      <c r="C51" s="139"/>
      <c r="D51" s="44"/>
      <c r="E51" s="45"/>
      <c r="F51" s="46"/>
      <c r="G51" s="70">
        <f t="shared" si="4"/>
        <v>0</v>
      </c>
      <c r="H51" s="70">
        <f t="shared" si="5"/>
        <v>0</v>
      </c>
      <c r="I51" s="47"/>
      <c r="J51" s="42"/>
    </row>
    <row r="52" spans="1:19" x14ac:dyDescent="0.2">
      <c r="A52" s="43" t="s">
        <v>51</v>
      </c>
      <c r="B52" s="139" t="s">
        <v>12</v>
      </c>
      <c r="C52" s="139"/>
      <c r="D52" s="44"/>
      <c r="E52" s="45"/>
      <c r="F52" s="46"/>
      <c r="G52" s="70">
        <f t="shared" si="4"/>
        <v>0</v>
      </c>
      <c r="H52" s="70">
        <f t="shared" si="5"/>
        <v>0</v>
      </c>
      <c r="I52" s="47"/>
      <c r="J52" s="42"/>
    </row>
    <row r="53" spans="1:19" x14ac:dyDescent="0.2">
      <c r="A53" s="43" t="s">
        <v>52</v>
      </c>
      <c r="B53" s="139" t="s">
        <v>12</v>
      </c>
      <c r="C53" s="139"/>
      <c r="D53" s="44"/>
      <c r="E53" s="45"/>
      <c r="F53" s="46"/>
      <c r="G53" s="70">
        <f t="shared" si="4"/>
        <v>0</v>
      </c>
      <c r="H53" s="70">
        <f t="shared" si="5"/>
        <v>0</v>
      </c>
      <c r="I53" s="47"/>
      <c r="J53" s="42"/>
    </row>
    <row r="54" spans="1:19" x14ac:dyDescent="0.2">
      <c r="A54" s="43" t="s">
        <v>53</v>
      </c>
      <c r="B54" s="139" t="s">
        <v>12</v>
      </c>
      <c r="C54" s="139"/>
      <c r="D54" s="44"/>
      <c r="E54" s="45"/>
      <c r="F54" s="46"/>
      <c r="G54" s="70">
        <f t="shared" si="4"/>
        <v>0</v>
      </c>
      <c r="H54" s="70">
        <f t="shared" si="5"/>
        <v>0</v>
      </c>
      <c r="I54" s="47"/>
      <c r="J54" s="42"/>
    </row>
    <row r="55" spans="1:19" x14ac:dyDescent="0.2">
      <c r="A55" s="43" t="s">
        <v>94</v>
      </c>
      <c r="B55" s="139" t="s">
        <v>12</v>
      </c>
      <c r="C55" s="139"/>
      <c r="D55" s="44"/>
      <c r="E55" s="45"/>
      <c r="F55" s="46"/>
      <c r="G55" s="70">
        <f t="shared" si="4"/>
        <v>0</v>
      </c>
      <c r="H55" s="70">
        <f t="shared" si="5"/>
        <v>0</v>
      </c>
      <c r="I55" s="47"/>
      <c r="J55" s="42"/>
    </row>
    <row r="56" spans="1:19" x14ac:dyDescent="0.2">
      <c r="A56" s="43" t="s">
        <v>95</v>
      </c>
      <c r="B56" s="139" t="s">
        <v>12</v>
      </c>
      <c r="C56" s="139"/>
      <c r="D56" s="44"/>
      <c r="E56" s="45"/>
      <c r="F56" s="46"/>
      <c r="G56" s="70">
        <f t="shared" si="4"/>
        <v>0</v>
      </c>
      <c r="H56" s="70">
        <f t="shared" si="5"/>
        <v>0</v>
      </c>
      <c r="I56" s="47"/>
      <c r="J56" s="42"/>
    </row>
    <row r="57" spans="1:19" x14ac:dyDescent="0.2">
      <c r="A57" s="43" t="s">
        <v>96</v>
      </c>
      <c r="B57" s="139" t="s">
        <v>12</v>
      </c>
      <c r="C57" s="139"/>
      <c r="D57" s="44"/>
      <c r="E57" s="45"/>
      <c r="F57" s="46"/>
      <c r="G57" s="70">
        <f t="shared" si="4"/>
        <v>0</v>
      </c>
      <c r="H57" s="70">
        <f t="shared" si="5"/>
        <v>0</v>
      </c>
      <c r="I57" s="47"/>
      <c r="J57" s="42"/>
    </row>
    <row r="58" spans="1:19" x14ac:dyDescent="0.2">
      <c r="A58" s="43" t="s">
        <v>97</v>
      </c>
      <c r="B58" s="139" t="s">
        <v>12</v>
      </c>
      <c r="C58" s="139"/>
      <c r="D58" s="44"/>
      <c r="E58" s="45"/>
      <c r="F58" s="46"/>
      <c r="G58" s="70">
        <f t="shared" si="4"/>
        <v>0</v>
      </c>
      <c r="H58" s="70">
        <f t="shared" si="5"/>
        <v>0</v>
      </c>
      <c r="I58" s="47"/>
      <c r="J58" s="42"/>
    </row>
    <row r="59" spans="1:19" x14ac:dyDescent="0.2">
      <c r="A59" s="43" t="s">
        <v>98</v>
      </c>
      <c r="B59" s="139" t="s">
        <v>12</v>
      </c>
      <c r="C59" s="139"/>
      <c r="D59" s="44"/>
      <c r="E59" s="45"/>
      <c r="F59" s="46"/>
      <c r="G59" s="70">
        <f t="shared" si="4"/>
        <v>0</v>
      </c>
      <c r="H59" s="70">
        <f t="shared" si="5"/>
        <v>0</v>
      </c>
      <c r="I59" s="47"/>
      <c r="J59" s="42"/>
    </row>
    <row r="60" spans="1:19" ht="51.75" customHeight="1" x14ac:dyDescent="0.2">
      <c r="A60" s="48" t="s">
        <v>10</v>
      </c>
      <c r="B60" s="144" t="s">
        <v>116</v>
      </c>
      <c r="C60" s="145"/>
      <c r="D60" s="145"/>
      <c r="E60" s="145"/>
      <c r="F60" s="146"/>
      <c r="G60" s="71">
        <f>SUM(G61:G75)</f>
        <v>0</v>
      </c>
      <c r="H60" s="71">
        <f>SUM(H61:H75)</f>
        <v>0</v>
      </c>
      <c r="I60" s="49"/>
      <c r="J60" s="42"/>
      <c r="K60" s="51" t="s">
        <v>118</v>
      </c>
      <c r="L60" s="51" t="s">
        <v>119</v>
      </c>
      <c r="M60" s="51" t="s">
        <v>120</v>
      </c>
      <c r="N60" s="51" t="s">
        <v>121</v>
      </c>
      <c r="O60" s="51" t="s">
        <v>122</v>
      </c>
      <c r="P60" s="51" t="s">
        <v>123</v>
      </c>
      <c r="Q60" s="51" t="s">
        <v>124</v>
      </c>
      <c r="R60" s="51" t="s">
        <v>125</v>
      </c>
    </row>
    <row r="61" spans="1:19" x14ac:dyDescent="0.2">
      <c r="A61" s="43" t="s">
        <v>55</v>
      </c>
      <c r="B61" s="139" t="s">
        <v>117</v>
      </c>
      <c r="C61" s="139"/>
      <c r="D61" s="44"/>
      <c r="E61" s="74">
        <v>1</v>
      </c>
      <c r="F61" s="70">
        <f>R61</f>
        <v>0</v>
      </c>
      <c r="G61" s="70">
        <f t="shared" ref="G61:G75" si="6">ROUND(E61*F61,2)</f>
        <v>0</v>
      </c>
      <c r="H61" s="70">
        <f t="shared" si="1"/>
        <v>0</v>
      </c>
      <c r="I61" s="47"/>
      <c r="J61" s="42"/>
      <c r="K61" s="52"/>
      <c r="L61" s="53"/>
      <c r="M61" s="53"/>
      <c r="N61" s="53"/>
      <c r="O61" s="73" t="str">
        <f>IFERROR(ROUND((L61-N61)/M61,2),"0")</f>
        <v>0</v>
      </c>
      <c r="P61" s="53"/>
      <c r="Q61" s="55"/>
      <c r="R61" s="73">
        <f>O61*P61*Q61</f>
        <v>0</v>
      </c>
      <c r="S61" s="77" t="str">
        <f ca="1">IF(K61=0," ",IF(K61+(M61*30.5)&lt;TODAY(),"DĖMESIO! Patikrinkite, ar nurodytas turtas dar nėra nudėvėtas, amortizuotas"," "))</f>
        <v xml:space="preserve"> </v>
      </c>
    </row>
    <row r="62" spans="1:19" x14ac:dyDescent="0.2">
      <c r="A62" s="43" t="s">
        <v>56</v>
      </c>
      <c r="B62" s="139" t="s">
        <v>117</v>
      </c>
      <c r="C62" s="139"/>
      <c r="D62" s="44"/>
      <c r="E62" s="74">
        <v>1</v>
      </c>
      <c r="F62" s="70">
        <f t="shared" ref="F62:F75" si="7">R62</f>
        <v>0</v>
      </c>
      <c r="G62" s="70">
        <f t="shared" si="6"/>
        <v>0</v>
      </c>
      <c r="H62" s="70">
        <f t="shared" si="1"/>
        <v>0</v>
      </c>
      <c r="I62" s="47"/>
      <c r="J62" s="42"/>
      <c r="K62" s="52"/>
      <c r="L62" s="53"/>
      <c r="M62" s="53"/>
      <c r="N62" s="53"/>
      <c r="O62" s="73" t="str">
        <f t="shared" ref="O62:O75" si="8">IFERROR(ROUND((L62-N62)/M62,2),"0")</f>
        <v>0</v>
      </c>
      <c r="P62" s="53"/>
      <c r="Q62" s="55"/>
      <c r="R62" s="73">
        <f t="shared" ref="R62:R75" si="9">O62*P62*Q62</f>
        <v>0</v>
      </c>
      <c r="S62" s="77" t="str">
        <f t="shared" ref="S62:S75" ca="1" si="10">IF(K62=0," ",IF(K62+(M62*30.5)&lt;TODAY(),"DĖMESIO! Patikrinkite, ar nurodytas turtas dar nėra nudėvėtas, amortizuotas"," "))</f>
        <v xml:space="preserve"> </v>
      </c>
    </row>
    <row r="63" spans="1:19" x14ac:dyDescent="0.2">
      <c r="A63" s="43" t="s">
        <v>57</v>
      </c>
      <c r="B63" s="139" t="s">
        <v>117</v>
      </c>
      <c r="C63" s="139"/>
      <c r="D63" s="44"/>
      <c r="E63" s="74">
        <v>1</v>
      </c>
      <c r="F63" s="70">
        <f t="shared" si="7"/>
        <v>0</v>
      </c>
      <c r="G63" s="70">
        <f t="shared" si="6"/>
        <v>0</v>
      </c>
      <c r="H63" s="70">
        <f t="shared" si="1"/>
        <v>0</v>
      </c>
      <c r="I63" s="47"/>
      <c r="J63" s="42"/>
      <c r="K63" s="52"/>
      <c r="L63" s="53"/>
      <c r="M63" s="53"/>
      <c r="N63" s="53"/>
      <c r="O63" s="73" t="str">
        <f t="shared" si="8"/>
        <v>0</v>
      </c>
      <c r="P63" s="53"/>
      <c r="Q63" s="55"/>
      <c r="R63" s="73">
        <f t="shared" si="9"/>
        <v>0</v>
      </c>
      <c r="S63" s="77" t="str">
        <f t="shared" ca="1" si="10"/>
        <v xml:space="preserve"> </v>
      </c>
    </row>
    <row r="64" spans="1:19" x14ac:dyDescent="0.2">
      <c r="A64" s="43" t="s">
        <v>58</v>
      </c>
      <c r="B64" s="139" t="s">
        <v>117</v>
      </c>
      <c r="C64" s="139"/>
      <c r="D64" s="44"/>
      <c r="E64" s="74">
        <v>1</v>
      </c>
      <c r="F64" s="70">
        <f t="shared" si="7"/>
        <v>0</v>
      </c>
      <c r="G64" s="70">
        <f t="shared" si="6"/>
        <v>0</v>
      </c>
      <c r="H64" s="70">
        <f t="shared" si="1"/>
        <v>0</v>
      </c>
      <c r="I64" s="47"/>
      <c r="J64" s="42"/>
      <c r="K64" s="52"/>
      <c r="L64" s="53"/>
      <c r="M64" s="53"/>
      <c r="N64" s="53"/>
      <c r="O64" s="73" t="str">
        <f t="shared" si="8"/>
        <v>0</v>
      </c>
      <c r="P64" s="53"/>
      <c r="Q64" s="55"/>
      <c r="R64" s="73">
        <f t="shared" si="9"/>
        <v>0</v>
      </c>
      <c r="S64" s="77" t="str">
        <f t="shared" ca="1" si="10"/>
        <v xml:space="preserve"> </v>
      </c>
    </row>
    <row r="65" spans="1:19" x14ac:dyDescent="0.2">
      <c r="A65" s="43" t="s">
        <v>59</v>
      </c>
      <c r="B65" s="139" t="s">
        <v>117</v>
      </c>
      <c r="C65" s="139"/>
      <c r="D65" s="44"/>
      <c r="E65" s="74">
        <v>1</v>
      </c>
      <c r="F65" s="70">
        <f t="shared" si="7"/>
        <v>0</v>
      </c>
      <c r="G65" s="70">
        <f t="shared" si="6"/>
        <v>0</v>
      </c>
      <c r="H65" s="70">
        <f t="shared" si="1"/>
        <v>0</v>
      </c>
      <c r="I65" s="47"/>
      <c r="J65" s="42"/>
      <c r="K65" s="52"/>
      <c r="L65" s="53"/>
      <c r="M65" s="53"/>
      <c r="N65" s="53"/>
      <c r="O65" s="73" t="str">
        <f t="shared" si="8"/>
        <v>0</v>
      </c>
      <c r="P65" s="53"/>
      <c r="Q65" s="55"/>
      <c r="R65" s="73">
        <f t="shared" si="9"/>
        <v>0</v>
      </c>
      <c r="S65" s="77" t="str">
        <f t="shared" ca="1" si="10"/>
        <v xml:space="preserve"> </v>
      </c>
    </row>
    <row r="66" spans="1:19" x14ac:dyDescent="0.2">
      <c r="A66" s="43" t="s">
        <v>60</v>
      </c>
      <c r="B66" s="139" t="s">
        <v>117</v>
      </c>
      <c r="C66" s="139"/>
      <c r="D66" s="44"/>
      <c r="E66" s="74">
        <v>1</v>
      </c>
      <c r="F66" s="70">
        <f t="shared" si="7"/>
        <v>0</v>
      </c>
      <c r="G66" s="70">
        <f t="shared" si="6"/>
        <v>0</v>
      </c>
      <c r="H66" s="70">
        <f t="shared" si="1"/>
        <v>0</v>
      </c>
      <c r="I66" s="47"/>
      <c r="J66" s="42"/>
      <c r="K66" s="52"/>
      <c r="L66" s="53"/>
      <c r="M66" s="53"/>
      <c r="N66" s="53"/>
      <c r="O66" s="73" t="str">
        <f t="shared" si="8"/>
        <v>0</v>
      </c>
      <c r="P66" s="53"/>
      <c r="Q66" s="55"/>
      <c r="R66" s="73">
        <f t="shared" si="9"/>
        <v>0</v>
      </c>
      <c r="S66" s="77" t="str">
        <f t="shared" ca="1" si="10"/>
        <v xml:space="preserve"> </v>
      </c>
    </row>
    <row r="67" spans="1:19" x14ac:dyDescent="0.2">
      <c r="A67" s="43" t="s">
        <v>61</v>
      </c>
      <c r="B67" s="139" t="s">
        <v>117</v>
      </c>
      <c r="C67" s="139"/>
      <c r="D67" s="44"/>
      <c r="E67" s="74">
        <v>1</v>
      </c>
      <c r="F67" s="70">
        <f t="shared" si="7"/>
        <v>0</v>
      </c>
      <c r="G67" s="70">
        <f t="shared" si="6"/>
        <v>0</v>
      </c>
      <c r="H67" s="70">
        <f t="shared" si="1"/>
        <v>0</v>
      </c>
      <c r="I67" s="47"/>
      <c r="J67" s="42"/>
      <c r="K67" s="52"/>
      <c r="L67" s="53"/>
      <c r="M67" s="53"/>
      <c r="N67" s="53"/>
      <c r="O67" s="73" t="str">
        <f t="shared" si="8"/>
        <v>0</v>
      </c>
      <c r="P67" s="53"/>
      <c r="Q67" s="55"/>
      <c r="R67" s="73">
        <f t="shared" si="9"/>
        <v>0</v>
      </c>
      <c r="S67" s="77" t="str">
        <f t="shared" ca="1" si="10"/>
        <v xml:space="preserve"> </v>
      </c>
    </row>
    <row r="68" spans="1:19" x14ac:dyDescent="0.2">
      <c r="A68" s="43" t="s">
        <v>62</v>
      </c>
      <c r="B68" s="139" t="s">
        <v>117</v>
      </c>
      <c r="C68" s="139"/>
      <c r="D68" s="44"/>
      <c r="E68" s="74">
        <v>1</v>
      </c>
      <c r="F68" s="70">
        <f t="shared" si="7"/>
        <v>0</v>
      </c>
      <c r="G68" s="70">
        <f t="shared" si="6"/>
        <v>0</v>
      </c>
      <c r="H68" s="70">
        <f t="shared" si="1"/>
        <v>0</v>
      </c>
      <c r="I68" s="47"/>
      <c r="J68" s="42"/>
      <c r="K68" s="52"/>
      <c r="L68" s="53"/>
      <c r="M68" s="53"/>
      <c r="N68" s="53"/>
      <c r="O68" s="73" t="str">
        <f t="shared" si="8"/>
        <v>0</v>
      </c>
      <c r="P68" s="53"/>
      <c r="Q68" s="55"/>
      <c r="R68" s="73">
        <f t="shared" si="9"/>
        <v>0</v>
      </c>
      <c r="S68" s="77" t="str">
        <f t="shared" ca="1" si="10"/>
        <v xml:space="preserve"> </v>
      </c>
    </row>
    <row r="69" spans="1:19" x14ac:dyDescent="0.2">
      <c r="A69" s="43" t="s">
        <v>63</v>
      </c>
      <c r="B69" s="139" t="s">
        <v>117</v>
      </c>
      <c r="C69" s="139"/>
      <c r="D69" s="44"/>
      <c r="E69" s="74">
        <v>1</v>
      </c>
      <c r="F69" s="70">
        <f t="shared" si="7"/>
        <v>0</v>
      </c>
      <c r="G69" s="70">
        <f t="shared" si="6"/>
        <v>0</v>
      </c>
      <c r="H69" s="70">
        <f t="shared" si="1"/>
        <v>0</v>
      </c>
      <c r="I69" s="47"/>
      <c r="J69" s="42"/>
      <c r="K69" s="52"/>
      <c r="L69" s="53"/>
      <c r="M69" s="53"/>
      <c r="N69" s="53"/>
      <c r="O69" s="73" t="str">
        <f t="shared" si="8"/>
        <v>0</v>
      </c>
      <c r="P69" s="53"/>
      <c r="Q69" s="55"/>
      <c r="R69" s="73">
        <f t="shared" si="9"/>
        <v>0</v>
      </c>
      <c r="S69" s="77" t="str">
        <f t="shared" ca="1" si="10"/>
        <v xml:space="preserve"> </v>
      </c>
    </row>
    <row r="70" spans="1:19" x14ac:dyDescent="0.2">
      <c r="A70" s="43" t="s">
        <v>64</v>
      </c>
      <c r="B70" s="139" t="s">
        <v>117</v>
      </c>
      <c r="C70" s="139"/>
      <c r="D70" s="44"/>
      <c r="E70" s="74">
        <v>1</v>
      </c>
      <c r="F70" s="70">
        <f t="shared" si="7"/>
        <v>0</v>
      </c>
      <c r="G70" s="70">
        <f t="shared" si="6"/>
        <v>0</v>
      </c>
      <c r="H70" s="70">
        <f t="shared" si="1"/>
        <v>0</v>
      </c>
      <c r="I70" s="47"/>
      <c r="J70" s="42"/>
      <c r="K70" s="52"/>
      <c r="L70" s="53"/>
      <c r="M70" s="53"/>
      <c r="N70" s="53"/>
      <c r="O70" s="73" t="str">
        <f t="shared" si="8"/>
        <v>0</v>
      </c>
      <c r="P70" s="53"/>
      <c r="Q70" s="55"/>
      <c r="R70" s="73">
        <f t="shared" si="9"/>
        <v>0</v>
      </c>
      <c r="S70" s="77" t="str">
        <f t="shared" ca="1" si="10"/>
        <v xml:space="preserve"> </v>
      </c>
    </row>
    <row r="71" spans="1:19" x14ac:dyDescent="0.2">
      <c r="A71" s="43" t="s">
        <v>133</v>
      </c>
      <c r="B71" s="139" t="s">
        <v>117</v>
      </c>
      <c r="C71" s="139"/>
      <c r="D71" s="44"/>
      <c r="E71" s="74">
        <v>1</v>
      </c>
      <c r="F71" s="70">
        <f t="shared" si="7"/>
        <v>0</v>
      </c>
      <c r="G71" s="70">
        <f t="shared" si="6"/>
        <v>0</v>
      </c>
      <c r="H71" s="70">
        <f t="shared" si="1"/>
        <v>0</v>
      </c>
      <c r="I71" s="47"/>
      <c r="J71" s="42"/>
      <c r="K71" s="52"/>
      <c r="L71" s="53"/>
      <c r="M71" s="53"/>
      <c r="N71" s="53"/>
      <c r="O71" s="73" t="str">
        <f t="shared" si="8"/>
        <v>0</v>
      </c>
      <c r="P71" s="53"/>
      <c r="Q71" s="55"/>
      <c r="R71" s="73">
        <f t="shared" si="9"/>
        <v>0</v>
      </c>
      <c r="S71" s="77" t="str">
        <f t="shared" ca="1" si="10"/>
        <v xml:space="preserve"> </v>
      </c>
    </row>
    <row r="72" spans="1:19" x14ac:dyDescent="0.2">
      <c r="A72" s="43" t="s">
        <v>134</v>
      </c>
      <c r="B72" s="139" t="s">
        <v>117</v>
      </c>
      <c r="C72" s="139"/>
      <c r="D72" s="44"/>
      <c r="E72" s="74">
        <v>1</v>
      </c>
      <c r="F72" s="70">
        <f t="shared" si="7"/>
        <v>0</v>
      </c>
      <c r="G72" s="70">
        <f t="shared" si="6"/>
        <v>0</v>
      </c>
      <c r="H72" s="70">
        <f t="shared" si="1"/>
        <v>0</v>
      </c>
      <c r="I72" s="47"/>
      <c r="J72" s="42"/>
      <c r="K72" s="52"/>
      <c r="L72" s="53"/>
      <c r="M72" s="53"/>
      <c r="N72" s="53"/>
      <c r="O72" s="73" t="str">
        <f t="shared" si="8"/>
        <v>0</v>
      </c>
      <c r="P72" s="53"/>
      <c r="Q72" s="55"/>
      <c r="R72" s="73">
        <f t="shared" si="9"/>
        <v>0</v>
      </c>
      <c r="S72" s="77" t="str">
        <f t="shared" ca="1" si="10"/>
        <v xml:space="preserve"> </v>
      </c>
    </row>
    <row r="73" spans="1:19" x14ac:dyDescent="0.2">
      <c r="A73" s="43" t="s">
        <v>135</v>
      </c>
      <c r="B73" s="139" t="s">
        <v>117</v>
      </c>
      <c r="C73" s="139"/>
      <c r="D73" s="44"/>
      <c r="E73" s="74">
        <v>1</v>
      </c>
      <c r="F73" s="70">
        <f t="shared" si="7"/>
        <v>0</v>
      </c>
      <c r="G73" s="70">
        <f t="shared" si="6"/>
        <v>0</v>
      </c>
      <c r="H73" s="70">
        <f t="shared" si="1"/>
        <v>0</v>
      </c>
      <c r="I73" s="47"/>
      <c r="J73" s="42"/>
      <c r="K73" s="52"/>
      <c r="L73" s="53"/>
      <c r="M73" s="53"/>
      <c r="N73" s="53"/>
      <c r="O73" s="73" t="str">
        <f t="shared" si="8"/>
        <v>0</v>
      </c>
      <c r="P73" s="53"/>
      <c r="Q73" s="55"/>
      <c r="R73" s="73">
        <f t="shared" si="9"/>
        <v>0</v>
      </c>
      <c r="S73" s="77" t="str">
        <f t="shared" ca="1" si="10"/>
        <v xml:space="preserve"> </v>
      </c>
    </row>
    <row r="74" spans="1:19" x14ac:dyDescent="0.2">
      <c r="A74" s="43" t="s">
        <v>136</v>
      </c>
      <c r="B74" s="139" t="s">
        <v>117</v>
      </c>
      <c r="C74" s="139"/>
      <c r="D74" s="44"/>
      <c r="E74" s="74">
        <v>1</v>
      </c>
      <c r="F74" s="70">
        <f t="shared" si="7"/>
        <v>0</v>
      </c>
      <c r="G74" s="70">
        <f t="shared" si="6"/>
        <v>0</v>
      </c>
      <c r="H74" s="70">
        <f t="shared" si="1"/>
        <v>0</v>
      </c>
      <c r="I74" s="47"/>
      <c r="J74" s="42"/>
      <c r="K74" s="52"/>
      <c r="L74" s="53"/>
      <c r="M74" s="53"/>
      <c r="N74" s="53"/>
      <c r="O74" s="73" t="str">
        <f t="shared" si="8"/>
        <v>0</v>
      </c>
      <c r="P74" s="53"/>
      <c r="Q74" s="55"/>
      <c r="R74" s="73">
        <f t="shared" si="9"/>
        <v>0</v>
      </c>
      <c r="S74" s="77" t="str">
        <f t="shared" ca="1" si="10"/>
        <v xml:space="preserve"> </v>
      </c>
    </row>
    <row r="75" spans="1:19" x14ac:dyDescent="0.2">
      <c r="A75" s="43" t="s">
        <v>137</v>
      </c>
      <c r="B75" s="139" t="s">
        <v>117</v>
      </c>
      <c r="C75" s="139"/>
      <c r="D75" s="44"/>
      <c r="E75" s="74">
        <v>1</v>
      </c>
      <c r="F75" s="70">
        <f t="shared" si="7"/>
        <v>0</v>
      </c>
      <c r="G75" s="70">
        <f t="shared" si="6"/>
        <v>0</v>
      </c>
      <c r="H75" s="70">
        <f t="shared" si="1"/>
        <v>0</v>
      </c>
      <c r="I75" s="47"/>
      <c r="J75" s="42"/>
      <c r="K75" s="52"/>
      <c r="L75" s="53"/>
      <c r="M75" s="53"/>
      <c r="N75" s="53"/>
      <c r="O75" s="73" t="str">
        <f t="shared" si="8"/>
        <v>0</v>
      </c>
      <c r="P75" s="53"/>
      <c r="Q75" s="55"/>
      <c r="R75" s="73">
        <f t="shared" si="9"/>
        <v>0</v>
      </c>
      <c r="S75" s="77" t="str">
        <f t="shared" ca="1" si="10"/>
        <v xml:space="preserve"> </v>
      </c>
    </row>
    <row r="76" spans="1:19" ht="39" customHeight="1" x14ac:dyDescent="0.2">
      <c r="A76" s="48" t="s">
        <v>65</v>
      </c>
      <c r="B76" s="140" t="s">
        <v>80</v>
      </c>
      <c r="C76" s="141"/>
      <c r="D76" s="141"/>
      <c r="E76" s="141"/>
      <c r="F76" s="142"/>
      <c r="G76" s="71">
        <f>SUM(G77:G126)</f>
        <v>0</v>
      </c>
      <c r="H76" s="71">
        <f>SUM(H77:H126)</f>
        <v>0</v>
      </c>
      <c r="I76" s="57"/>
      <c r="J76" s="42"/>
      <c r="K76" s="51" t="s">
        <v>173</v>
      </c>
    </row>
    <row r="77" spans="1:19" x14ac:dyDescent="0.2">
      <c r="A77" s="127" t="s">
        <v>66</v>
      </c>
      <c r="B77" s="130" t="s">
        <v>113</v>
      </c>
      <c r="C77" s="47" t="s">
        <v>114</v>
      </c>
      <c r="D77" s="133" t="s">
        <v>5</v>
      </c>
      <c r="E77" s="136"/>
      <c r="F77" s="121" t="str">
        <f>IFERROR(ROUND(AVERAGE(K77:K81),2),"0")</f>
        <v>0</v>
      </c>
      <c r="G77" s="121">
        <f>ROUND(E77*F77,2)</f>
        <v>0</v>
      </c>
      <c r="H77" s="121">
        <f>ROUND(G77*$D$7,2)</f>
        <v>0</v>
      </c>
      <c r="I77" s="124"/>
      <c r="J77" s="58"/>
      <c r="K77" s="53"/>
    </row>
    <row r="78" spans="1:19" x14ac:dyDescent="0.2">
      <c r="A78" s="128"/>
      <c r="B78" s="131"/>
      <c r="C78" s="47" t="s">
        <v>114</v>
      </c>
      <c r="D78" s="134"/>
      <c r="E78" s="137"/>
      <c r="F78" s="122"/>
      <c r="G78" s="122"/>
      <c r="H78" s="122"/>
      <c r="I78" s="125"/>
      <c r="J78" s="58"/>
      <c r="K78" s="53"/>
    </row>
    <row r="79" spans="1:19" x14ac:dyDescent="0.2">
      <c r="A79" s="128"/>
      <c r="B79" s="131"/>
      <c r="C79" s="47" t="s">
        <v>114</v>
      </c>
      <c r="D79" s="134"/>
      <c r="E79" s="137"/>
      <c r="F79" s="122"/>
      <c r="G79" s="122"/>
      <c r="H79" s="122"/>
      <c r="I79" s="125"/>
      <c r="J79" s="58"/>
      <c r="K79" s="53"/>
    </row>
    <row r="80" spans="1:19" x14ac:dyDescent="0.2">
      <c r="A80" s="128"/>
      <c r="B80" s="131"/>
      <c r="C80" s="47" t="s">
        <v>114</v>
      </c>
      <c r="D80" s="134"/>
      <c r="E80" s="137"/>
      <c r="F80" s="122"/>
      <c r="G80" s="122"/>
      <c r="H80" s="122"/>
      <c r="I80" s="125"/>
      <c r="J80" s="58"/>
      <c r="K80" s="53"/>
    </row>
    <row r="81" spans="1:11" x14ac:dyDescent="0.2">
      <c r="A81" s="129"/>
      <c r="B81" s="132"/>
      <c r="C81" s="47" t="s">
        <v>114</v>
      </c>
      <c r="D81" s="135"/>
      <c r="E81" s="138"/>
      <c r="F81" s="123"/>
      <c r="G81" s="123"/>
      <c r="H81" s="123"/>
      <c r="I81" s="126"/>
      <c r="J81" s="58"/>
      <c r="K81" s="53"/>
    </row>
    <row r="82" spans="1:11" x14ac:dyDescent="0.2">
      <c r="A82" s="127" t="s">
        <v>67</v>
      </c>
      <c r="B82" s="130" t="s">
        <v>113</v>
      </c>
      <c r="C82" s="47" t="s">
        <v>114</v>
      </c>
      <c r="D82" s="133" t="s">
        <v>5</v>
      </c>
      <c r="E82" s="136"/>
      <c r="F82" s="121" t="str">
        <f t="shared" ref="F82" si="11">IFERROR(ROUND(AVERAGE(K82:K86),2),"0")</f>
        <v>0</v>
      </c>
      <c r="G82" s="121">
        <f>ROUND(E82*F82,2)</f>
        <v>0</v>
      </c>
      <c r="H82" s="121">
        <f>ROUND(G82*$D$7,2)</f>
        <v>0</v>
      </c>
      <c r="I82" s="124"/>
      <c r="J82" s="58"/>
      <c r="K82" s="53"/>
    </row>
    <row r="83" spans="1:11" x14ac:dyDescent="0.2">
      <c r="A83" s="128"/>
      <c r="B83" s="131"/>
      <c r="C83" s="47" t="s">
        <v>114</v>
      </c>
      <c r="D83" s="134"/>
      <c r="E83" s="137"/>
      <c r="F83" s="122"/>
      <c r="G83" s="122"/>
      <c r="H83" s="122"/>
      <c r="I83" s="125"/>
      <c r="J83" s="58"/>
      <c r="K83" s="53"/>
    </row>
    <row r="84" spans="1:11" x14ac:dyDescent="0.2">
      <c r="A84" s="128"/>
      <c r="B84" s="131"/>
      <c r="C84" s="47" t="s">
        <v>114</v>
      </c>
      <c r="D84" s="134"/>
      <c r="E84" s="137"/>
      <c r="F84" s="122"/>
      <c r="G84" s="122"/>
      <c r="H84" s="122"/>
      <c r="I84" s="125"/>
      <c r="J84" s="58"/>
      <c r="K84" s="53"/>
    </row>
    <row r="85" spans="1:11" x14ac:dyDescent="0.2">
      <c r="A85" s="128"/>
      <c r="B85" s="131"/>
      <c r="C85" s="47" t="s">
        <v>114</v>
      </c>
      <c r="D85" s="134"/>
      <c r="E85" s="137"/>
      <c r="F85" s="122"/>
      <c r="G85" s="122"/>
      <c r="H85" s="122"/>
      <c r="I85" s="125"/>
      <c r="J85" s="58"/>
      <c r="K85" s="53"/>
    </row>
    <row r="86" spans="1:11" x14ac:dyDescent="0.2">
      <c r="A86" s="129"/>
      <c r="B86" s="132"/>
      <c r="C86" s="47" t="s">
        <v>114</v>
      </c>
      <c r="D86" s="135"/>
      <c r="E86" s="138"/>
      <c r="F86" s="123"/>
      <c r="G86" s="123"/>
      <c r="H86" s="123"/>
      <c r="I86" s="126"/>
      <c r="J86" s="58"/>
      <c r="K86" s="53"/>
    </row>
    <row r="87" spans="1:11" x14ac:dyDescent="0.2">
      <c r="A87" s="127" t="s">
        <v>68</v>
      </c>
      <c r="B87" s="130" t="s">
        <v>113</v>
      </c>
      <c r="C87" s="47" t="s">
        <v>114</v>
      </c>
      <c r="D87" s="133" t="s">
        <v>5</v>
      </c>
      <c r="E87" s="136"/>
      <c r="F87" s="121" t="str">
        <f t="shared" ref="F87" si="12">IFERROR(ROUND(AVERAGE(K87:K91),2),"0")</f>
        <v>0</v>
      </c>
      <c r="G87" s="121">
        <f>ROUND(E87*F87,2)</f>
        <v>0</v>
      </c>
      <c r="H87" s="121">
        <f>ROUND(G87*$D$7,2)</f>
        <v>0</v>
      </c>
      <c r="I87" s="124"/>
      <c r="J87" s="58"/>
      <c r="K87" s="53"/>
    </row>
    <row r="88" spans="1:11" x14ac:dyDescent="0.2">
      <c r="A88" s="128"/>
      <c r="B88" s="131"/>
      <c r="C88" s="47" t="s">
        <v>114</v>
      </c>
      <c r="D88" s="134"/>
      <c r="E88" s="137"/>
      <c r="F88" s="122"/>
      <c r="G88" s="122"/>
      <c r="H88" s="122"/>
      <c r="I88" s="125"/>
      <c r="J88" s="58"/>
      <c r="K88" s="53"/>
    </row>
    <row r="89" spans="1:11" x14ac:dyDescent="0.2">
      <c r="A89" s="128"/>
      <c r="B89" s="131"/>
      <c r="C89" s="47" t="s">
        <v>114</v>
      </c>
      <c r="D89" s="134"/>
      <c r="E89" s="137"/>
      <c r="F89" s="122"/>
      <c r="G89" s="122"/>
      <c r="H89" s="122"/>
      <c r="I89" s="125"/>
      <c r="J89" s="58"/>
      <c r="K89" s="53"/>
    </row>
    <row r="90" spans="1:11" x14ac:dyDescent="0.2">
      <c r="A90" s="128"/>
      <c r="B90" s="131"/>
      <c r="C90" s="47" t="s">
        <v>114</v>
      </c>
      <c r="D90" s="134"/>
      <c r="E90" s="137"/>
      <c r="F90" s="122"/>
      <c r="G90" s="122"/>
      <c r="H90" s="122"/>
      <c r="I90" s="125"/>
      <c r="J90" s="58"/>
      <c r="K90" s="53"/>
    </row>
    <row r="91" spans="1:11" x14ac:dyDescent="0.2">
      <c r="A91" s="129"/>
      <c r="B91" s="132"/>
      <c r="C91" s="47" t="s">
        <v>114</v>
      </c>
      <c r="D91" s="135"/>
      <c r="E91" s="138"/>
      <c r="F91" s="123"/>
      <c r="G91" s="123"/>
      <c r="H91" s="123"/>
      <c r="I91" s="126"/>
      <c r="J91" s="58"/>
      <c r="K91" s="53"/>
    </row>
    <row r="92" spans="1:11" x14ac:dyDescent="0.2">
      <c r="A92" s="127" t="s">
        <v>69</v>
      </c>
      <c r="B92" s="130" t="s">
        <v>113</v>
      </c>
      <c r="C92" s="47" t="s">
        <v>114</v>
      </c>
      <c r="D92" s="133" t="s">
        <v>5</v>
      </c>
      <c r="E92" s="136"/>
      <c r="F92" s="121" t="str">
        <f t="shared" ref="F92" si="13">IFERROR(ROUND(AVERAGE(K92:K96),2),"0")</f>
        <v>0</v>
      </c>
      <c r="G92" s="121">
        <f>ROUND(E92*F92,2)</f>
        <v>0</v>
      </c>
      <c r="H92" s="121">
        <f>ROUND(G92*$D$7,2)</f>
        <v>0</v>
      </c>
      <c r="I92" s="124"/>
      <c r="J92" s="58"/>
      <c r="K92" s="53"/>
    </row>
    <row r="93" spans="1:11" x14ac:dyDescent="0.2">
      <c r="A93" s="128"/>
      <c r="B93" s="131"/>
      <c r="C93" s="47" t="s">
        <v>114</v>
      </c>
      <c r="D93" s="134"/>
      <c r="E93" s="137"/>
      <c r="F93" s="122"/>
      <c r="G93" s="122"/>
      <c r="H93" s="122"/>
      <c r="I93" s="125"/>
      <c r="J93" s="58"/>
      <c r="K93" s="53"/>
    </row>
    <row r="94" spans="1:11" x14ac:dyDescent="0.2">
      <c r="A94" s="128"/>
      <c r="B94" s="131"/>
      <c r="C94" s="47" t="s">
        <v>114</v>
      </c>
      <c r="D94" s="134"/>
      <c r="E94" s="137"/>
      <c r="F94" s="122"/>
      <c r="G94" s="122"/>
      <c r="H94" s="122"/>
      <c r="I94" s="125"/>
      <c r="J94" s="58"/>
      <c r="K94" s="53"/>
    </row>
    <row r="95" spans="1:11" x14ac:dyDescent="0.2">
      <c r="A95" s="128"/>
      <c r="B95" s="131"/>
      <c r="C95" s="47" t="s">
        <v>114</v>
      </c>
      <c r="D95" s="134"/>
      <c r="E95" s="137"/>
      <c r="F95" s="122"/>
      <c r="G95" s="122"/>
      <c r="H95" s="122"/>
      <c r="I95" s="125"/>
      <c r="J95" s="58"/>
      <c r="K95" s="53"/>
    </row>
    <row r="96" spans="1:11" x14ac:dyDescent="0.2">
      <c r="A96" s="129"/>
      <c r="B96" s="132"/>
      <c r="C96" s="47" t="s">
        <v>114</v>
      </c>
      <c r="D96" s="135"/>
      <c r="E96" s="138"/>
      <c r="F96" s="123"/>
      <c r="G96" s="123"/>
      <c r="H96" s="123"/>
      <c r="I96" s="126"/>
      <c r="J96" s="58"/>
      <c r="K96" s="53"/>
    </row>
    <row r="97" spans="1:11" x14ac:dyDescent="0.2">
      <c r="A97" s="127" t="s">
        <v>70</v>
      </c>
      <c r="B97" s="130" t="s">
        <v>113</v>
      </c>
      <c r="C97" s="47" t="s">
        <v>114</v>
      </c>
      <c r="D97" s="133" t="s">
        <v>5</v>
      </c>
      <c r="E97" s="136"/>
      <c r="F97" s="121" t="str">
        <f t="shared" ref="F97" si="14">IFERROR(ROUND(AVERAGE(K97:K101),2),"0")</f>
        <v>0</v>
      </c>
      <c r="G97" s="121">
        <f>ROUND(E97*F97,2)</f>
        <v>0</v>
      </c>
      <c r="H97" s="121">
        <f>ROUND(G97*$D$7,2)</f>
        <v>0</v>
      </c>
      <c r="I97" s="124"/>
      <c r="J97" s="58"/>
      <c r="K97" s="53"/>
    </row>
    <row r="98" spans="1:11" x14ac:dyDescent="0.2">
      <c r="A98" s="128"/>
      <c r="B98" s="131"/>
      <c r="C98" s="47" t="s">
        <v>114</v>
      </c>
      <c r="D98" s="134"/>
      <c r="E98" s="137"/>
      <c r="F98" s="122"/>
      <c r="G98" s="122"/>
      <c r="H98" s="122"/>
      <c r="I98" s="125"/>
      <c r="J98" s="58"/>
      <c r="K98" s="53"/>
    </row>
    <row r="99" spans="1:11" x14ac:dyDescent="0.2">
      <c r="A99" s="128"/>
      <c r="B99" s="131"/>
      <c r="C99" s="47" t="s">
        <v>114</v>
      </c>
      <c r="D99" s="134"/>
      <c r="E99" s="137"/>
      <c r="F99" s="122"/>
      <c r="G99" s="122"/>
      <c r="H99" s="122"/>
      <c r="I99" s="125"/>
      <c r="J99" s="58"/>
      <c r="K99" s="53"/>
    </row>
    <row r="100" spans="1:11" x14ac:dyDescent="0.2">
      <c r="A100" s="128"/>
      <c r="B100" s="131"/>
      <c r="C100" s="47" t="s">
        <v>114</v>
      </c>
      <c r="D100" s="134"/>
      <c r="E100" s="137"/>
      <c r="F100" s="122"/>
      <c r="G100" s="122"/>
      <c r="H100" s="122"/>
      <c r="I100" s="125"/>
      <c r="J100" s="58"/>
      <c r="K100" s="53"/>
    </row>
    <row r="101" spans="1:11" x14ac:dyDescent="0.2">
      <c r="A101" s="129"/>
      <c r="B101" s="132"/>
      <c r="C101" s="47" t="s">
        <v>114</v>
      </c>
      <c r="D101" s="135"/>
      <c r="E101" s="138"/>
      <c r="F101" s="123"/>
      <c r="G101" s="123"/>
      <c r="H101" s="123"/>
      <c r="I101" s="126"/>
      <c r="J101" s="58"/>
      <c r="K101" s="53"/>
    </row>
    <row r="102" spans="1:11" x14ac:dyDescent="0.2">
      <c r="A102" s="127" t="s">
        <v>75</v>
      </c>
      <c r="B102" s="130" t="s">
        <v>113</v>
      </c>
      <c r="C102" s="47" t="s">
        <v>114</v>
      </c>
      <c r="D102" s="133" t="s">
        <v>5</v>
      </c>
      <c r="E102" s="136"/>
      <c r="F102" s="121" t="str">
        <f t="shared" ref="F102" si="15">IFERROR(ROUND(AVERAGE(K102:K106),2),"0")</f>
        <v>0</v>
      </c>
      <c r="G102" s="121">
        <f>ROUND(E102*F102,2)</f>
        <v>0</v>
      </c>
      <c r="H102" s="121">
        <f>ROUND(G102*$D$7,2)</f>
        <v>0</v>
      </c>
      <c r="I102" s="124"/>
      <c r="J102" s="58"/>
      <c r="K102" s="53"/>
    </row>
    <row r="103" spans="1:11" x14ac:dyDescent="0.2">
      <c r="A103" s="128"/>
      <c r="B103" s="131"/>
      <c r="C103" s="47" t="s">
        <v>114</v>
      </c>
      <c r="D103" s="134"/>
      <c r="E103" s="137"/>
      <c r="F103" s="122"/>
      <c r="G103" s="122"/>
      <c r="H103" s="122"/>
      <c r="I103" s="125"/>
      <c r="J103" s="58"/>
      <c r="K103" s="53"/>
    </row>
    <row r="104" spans="1:11" x14ac:dyDescent="0.2">
      <c r="A104" s="128"/>
      <c r="B104" s="131"/>
      <c r="C104" s="47" t="s">
        <v>114</v>
      </c>
      <c r="D104" s="134"/>
      <c r="E104" s="137"/>
      <c r="F104" s="122"/>
      <c r="G104" s="122"/>
      <c r="H104" s="122"/>
      <c r="I104" s="125"/>
      <c r="J104" s="58"/>
      <c r="K104" s="53"/>
    </row>
    <row r="105" spans="1:11" x14ac:dyDescent="0.2">
      <c r="A105" s="128"/>
      <c r="B105" s="131"/>
      <c r="C105" s="47" t="s">
        <v>114</v>
      </c>
      <c r="D105" s="134"/>
      <c r="E105" s="137"/>
      <c r="F105" s="122"/>
      <c r="G105" s="122"/>
      <c r="H105" s="122"/>
      <c r="I105" s="125"/>
      <c r="J105" s="58"/>
      <c r="K105" s="53"/>
    </row>
    <row r="106" spans="1:11" x14ac:dyDescent="0.2">
      <c r="A106" s="129"/>
      <c r="B106" s="132"/>
      <c r="C106" s="47" t="s">
        <v>114</v>
      </c>
      <c r="D106" s="135"/>
      <c r="E106" s="138"/>
      <c r="F106" s="123"/>
      <c r="G106" s="123"/>
      <c r="H106" s="123"/>
      <c r="I106" s="126"/>
      <c r="J106" s="58"/>
      <c r="K106" s="53"/>
    </row>
    <row r="107" spans="1:11" x14ac:dyDescent="0.2">
      <c r="A107" s="127" t="s">
        <v>76</v>
      </c>
      <c r="B107" s="130" t="s">
        <v>113</v>
      </c>
      <c r="C107" s="47" t="s">
        <v>114</v>
      </c>
      <c r="D107" s="133" t="s">
        <v>5</v>
      </c>
      <c r="E107" s="136"/>
      <c r="F107" s="121" t="str">
        <f t="shared" ref="F107" si="16">IFERROR(ROUND(AVERAGE(K107:K111),2),"0")</f>
        <v>0</v>
      </c>
      <c r="G107" s="121">
        <f>ROUND(E107*F107,2)</f>
        <v>0</v>
      </c>
      <c r="H107" s="121">
        <f>ROUND(G107*$D$7,2)</f>
        <v>0</v>
      </c>
      <c r="I107" s="124"/>
      <c r="J107" s="58"/>
      <c r="K107" s="53"/>
    </row>
    <row r="108" spans="1:11" x14ac:dyDescent="0.2">
      <c r="A108" s="128"/>
      <c r="B108" s="131"/>
      <c r="C108" s="47" t="s">
        <v>114</v>
      </c>
      <c r="D108" s="134"/>
      <c r="E108" s="137"/>
      <c r="F108" s="122"/>
      <c r="G108" s="122"/>
      <c r="H108" s="122"/>
      <c r="I108" s="125"/>
      <c r="J108" s="58"/>
      <c r="K108" s="53"/>
    </row>
    <row r="109" spans="1:11" x14ac:dyDescent="0.2">
      <c r="A109" s="128"/>
      <c r="B109" s="131"/>
      <c r="C109" s="47" t="s">
        <v>114</v>
      </c>
      <c r="D109" s="134"/>
      <c r="E109" s="137"/>
      <c r="F109" s="122"/>
      <c r="G109" s="122"/>
      <c r="H109" s="122"/>
      <c r="I109" s="125"/>
      <c r="J109" s="58"/>
      <c r="K109" s="53"/>
    </row>
    <row r="110" spans="1:11" x14ac:dyDescent="0.2">
      <c r="A110" s="128"/>
      <c r="B110" s="131"/>
      <c r="C110" s="47" t="s">
        <v>114</v>
      </c>
      <c r="D110" s="134"/>
      <c r="E110" s="137"/>
      <c r="F110" s="122"/>
      <c r="G110" s="122"/>
      <c r="H110" s="122"/>
      <c r="I110" s="125"/>
      <c r="J110" s="58"/>
      <c r="K110" s="53"/>
    </row>
    <row r="111" spans="1:11" x14ac:dyDescent="0.2">
      <c r="A111" s="129"/>
      <c r="B111" s="132"/>
      <c r="C111" s="47" t="s">
        <v>114</v>
      </c>
      <c r="D111" s="135"/>
      <c r="E111" s="138"/>
      <c r="F111" s="123"/>
      <c r="G111" s="123"/>
      <c r="H111" s="123"/>
      <c r="I111" s="126"/>
      <c r="J111" s="58"/>
      <c r="K111" s="53"/>
    </row>
    <row r="112" spans="1:11" x14ac:dyDescent="0.2">
      <c r="A112" s="127" t="s">
        <v>77</v>
      </c>
      <c r="B112" s="130" t="s">
        <v>113</v>
      </c>
      <c r="C112" s="47" t="s">
        <v>114</v>
      </c>
      <c r="D112" s="133" t="s">
        <v>5</v>
      </c>
      <c r="E112" s="136"/>
      <c r="F112" s="121" t="str">
        <f t="shared" ref="F112" si="17">IFERROR(ROUND(AVERAGE(K112:K116),2),"0")</f>
        <v>0</v>
      </c>
      <c r="G112" s="121">
        <f>ROUND(E112*F112,2)</f>
        <v>0</v>
      </c>
      <c r="H112" s="121">
        <f>ROUND(G112*$D$7,2)</f>
        <v>0</v>
      </c>
      <c r="I112" s="124"/>
      <c r="J112" s="58"/>
      <c r="K112" s="53"/>
    </row>
    <row r="113" spans="1:11" x14ac:dyDescent="0.2">
      <c r="A113" s="128"/>
      <c r="B113" s="131"/>
      <c r="C113" s="47" t="s">
        <v>114</v>
      </c>
      <c r="D113" s="134"/>
      <c r="E113" s="137"/>
      <c r="F113" s="122"/>
      <c r="G113" s="122"/>
      <c r="H113" s="122"/>
      <c r="I113" s="125"/>
      <c r="J113" s="58"/>
      <c r="K113" s="53"/>
    </row>
    <row r="114" spans="1:11" x14ac:dyDescent="0.2">
      <c r="A114" s="128"/>
      <c r="B114" s="131"/>
      <c r="C114" s="47" t="s">
        <v>114</v>
      </c>
      <c r="D114" s="134"/>
      <c r="E114" s="137"/>
      <c r="F114" s="122"/>
      <c r="G114" s="122"/>
      <c r="H114" s="122"/>
      <c r="I114" s="125"/>
      <c r="J114" s="58"/>
      <c r="K114" s="53"/>
    </row>
    <row r="115" spans="1:11" x14ac:dyDescent="0.2">
      <c r="A115" s="128"/>
      <c r="B115" s="131"/>
      <c r="C115" s="47" t="s">
        <v>114</v>
      </c>
      <c r="D115" s="134"/>
      <c r="E115" s="137"/>
      <c r="F115" s="122"/>
      <c r="G115" s="122"/>
      <c r="H115" s="122"/>
      <c r="I115" s="125"/>
      <c r="J115" s="58"/>
      <c r="K115" s="53"/>
    </row>
    <row r="116" spans="1:11" x14ac:dyDescent="0.2">
      <c r="A116" s="129"/>
      <c r="B116" s="132"/>
      <c r="C116" s="47" t="s">
        <v>114</v>
      </c>
      <c r="D116" s="135"/>
      <c r="E116" s="138"/>
      <c r="F116" s="123"/>
      <c r="G116" s="123"/>
      <c r="H116" s="123"/>
      <c r="I116" s="126"/>
      <c r="J116" s="58"/>
      <c r="K116" s="53"/>
    </row>
    <row r="117" spans="1:11" x14ac:dyDescent="0.2">
      <c r="A117" s="127" t="s">
        <v>78</v>
      </c>
      <c r="B117" s="130" t="s">
        <v>113</v>
      </c>
      <c r="C117" s="47" t="s">
        <v>114</v>
      </c>
      <c r="D117" s="133" t="s">
        <v>5</v>
      </c>
      <c r="E117" s="136"/>
      <c r="F117" s="121" t="str">
        <f t="shared" ref="F117" si="18">IFERROR(ROUND(AVERAGE(K117:K121),2),"0")</f>
        <v>0</v>
      </c>
      <c r="G117" s="121">
        <f>ROUND(E117*F117,2)</f>
        <v>0</v>
      </c>
      <c r="H117" s="121">
        <f>ROUND(G117*$D$7,2)</f>
        <v>0</v>
      </c>
      <c r="I117" s="124"/>
      <c r="J117" s="58"/>
      <c r="K117" s="53"/>
    </row>
    <row r="118" spans="1:11" x14ac:dyDescent="0.2">
      <c r="A118" s="128"/>
      <c r="B118" s="131"/>
      <c r="C118" s="47" t="s">
        <v>114</v>
      </c>
      <c r="D118" s="134"/>
      <c r="E118" s="137"/>
      <c r="F118" s="122"/>
      <c r="G118" s="122"/>
      <c r="H118" s="122"/>
      <c r="I118" s="125"/>
      <c r="J118" s="58"/>
      <c r="K118" s="53"/>
    </row>
    <row r="119" spans="1:11" x14ac:dyDescent="0.2">
      <c r="A119" s="128"/>
      <c r="B119" s="131"/>
      <c r="C119" s="47" t="s">
        <v>114</v>
      </c>
      <c r="D119" s="134"/>
      <c r="E119" s="137"/>
      <c r="F119" s="122"/>
      <c r="G119" s="122"/>
      <c r="H119" s="122"/>
      <c r="I119" s="125"/>
      <c r="J119" s="58"/>
      <c r="K119" s="53"/>
    </row>
    <row r="120" spans="1:11" x14ac:dyDescent="0.2">
      <c r="A120" s="128"/>
      <c r="B120" s="131"/>
      <c r="C120" s="47" t="s">
        <v>114</v>
      </c>
      <c r="D120" s="134"/>
      <c r="E120" s="137"/>
      <c r="F120" s="122"/>
      <c r="G120" s="122"/>
      <c r="H120" s="122"/>
      <c r="I120" s="125"/>
      <c r="J120" s="58"/>
      <c r="K120" s="53"/>
    </row>
    <row r="121" spans="1:11" x14ac:dyDescent="0.2">
      <c r="A121" s="129"/>
      <c r="B121" s="132"/>
      <c r="C121" s="47" t="s">
        <v>114</v>
      </c>
      <c r="D121" s="135"/>
      <c r="E121" s="138"/>
      <c r="F121" s="123"/>
      <c r="G121" s="123"/>
      <c r="H121" s="123"/>
      <c r="I121" s="126"/>
      <c r="J121" s="58"/>
      <c r="K121" s="53"/>
    </row>
    <row r="122" spans="1:11" x14ac:dyDescent="0.2">
      <c r="A122" s="127" t="s">
        <v>79</v>
      </c>
      <c r="B122" s="130" t="s">
        <v>113</v>
      </c>
      <c r="C122" s="47" t="s">
        <v>114</v>
      </c>
      <c r="D122" s="133" t="s">
        <v>5</v>
      </c>
      <c r="E122" s="136"/>
      <c r="F122" s="121" t="str">
        <f t="shared" ref="F122" si="19">IFERROR(ROUND(AVERAGE(K122:K126),2),"0")</f>
        <v>0</v>
      </c>
      <c r="G122" s="121">
        <f>ROUND(E122*F122,2)</f>
        <v>0</v>
      </c>
      <c r="H122" s="121">
        <f>ROUND(G122*$D$7,2)</f>
        <v>0</v>
      </c>
      <c r="I122" s="124"/>
      <c r="J122" s="58"/>
      <c r="K122" s="53"/>
    </row>
    <row r="123" spans="1:11" x14ac:dyDescent="0.2">
      <c r="A123" s="128"/>
      <c r="B123" s="131"/>
      <c r="C123" s="47" t="s">
        <v>114</v>
      </c>
      <c r="D123" s="134"/>
      <c r="E123" s="137"/>
      <c r="F123" s="122"/>
      <c r="G123" s="122"/>
      <c r="H123" s="122"/>
      <c r="I123" s="125"/>
      <c r="J123" s="58"/>
      <c r="K123" s="53"/>
    </row>
    <row r="124" spans="1:11" x14ac:dyDescent="0.2">
      <c r="A124" s="128"/>
      <c r="B124" s="131"/>
      <c r="C124" s="47" t="s">
        <v>114</v>
      </c>
      <c r="D124" s="134"/>
      <c r="E124" s="137"/>
      <c r="F124" s="122"/>
      <c r="G124" s="122"/>
      <c r="H124" s="122"/>
      <c r="I124" s="125"/>
      <c r="J124" s="58"/>
      <c r="K124" s="53"/>
    </row>
    <row r="125" spans="1:11" x14ac:dyDescent="0.2">
      <c r="A125" s="128"/>
      <c r="B125" s="131"/>
      <c r="C125" s="47" t="s">
        <v>114</v>
      </c>
      <c r="D125" s="134"/>
      <c r="E125" s="137"/>
      <c r="F125" s="122"/>
      <c r="G125" s="122"/>
      <c r="H125" s="122"/>
      <c r="I125" s="125"/>
      <c r="J125" s="58"/>
      <c r="K125" s="53"/>
    </row>
    <row r="126" spans="1:11" x14ac:dyDescent="0.2">
      <c r="A126" s="129"/>
      <c r="B126" s="132"/>
      <c r="C126" s="47" t="s">
        <v>114</v>
      </c>
      <c r="D126" s="135"/>
      <c r="E126" s="138"/>
      <c r="F126" s="123"/>
      <c r="G126" s="123"/>
      <c r="H126" s="123"/>
      <c r="I126" s="126"/>
      <c r="J126" s="58"/>
      <c r="K126" s="53"/>
    </row>
    <row r="127" spans="1:11" ht="12.75" customHeight="1" x14ac:dyDescent="0.2">
      <c r="A127" s="48" t="s">
        <v>71</v>
      </c>
      <c r="B127" s="140" t="s">
        <v>81</v>
      </c>
      <c r="C127" s="141"/>
      <c r="D127" s="141"/>
      <c r="E127" s="141"/>
      <c r="F127" s="142"/>
      <c r="G127" s="71">
        <f>SUM(G128,G135,G142,G149,G156,G163,G170,G177,G184,G191)</f>
        <v>0</v>
      </c>
      <c r="H127" s="71">
        <f>SUM(H128,H135,H142,H149,H156,H163,H170,H177,H184,H191)</f>
        <v>0</v>
      </c>
      <c r="I127" s="57"/>
      <c r="J127" s="42"/>
    </row>
    <row r="128" spans="1:11" x14ac:dyDescent="0.2">
      <c r="A128" s="118" t="s">
        <v>174</v>
      </c>
      <c r="B128" s="115" t="s">
        <v>145</v>
      </c>
      <c r="C128" s="59" t="s">
        <v>146</v>
      </c>
      <c r="D128" s="60"/>
      <c r="E128" s="61"/>
      <c r="F128" s="54"/>
      <c r="G128" s="72">
        <f>SUM(G129:G134)</f>
        <v>0</v>
      </c>
      <c r="H128" s="72">
        <f>ROUND(G128*$D$7,2)</f>
        <v>0</v>
      </c>
      <c r="I128" s="115"/>
    </row>
    <row r="129" spans="1:9" x14ac:dyDescent="0.2">
      <c r="A129" s="119"/>
      <c r="B129" s="116"/>
      <c r="C129" s="62" t="s">
        <v>147</v>
      </c>
      <c r="D129" s="63"/>
      <c r="E129" s="64"/>
      <c r="F129" s="53"/>
      <c r="G129" s="73">
        <f t="shared" ref="G129:G134" si="20">ROUND(E129*F129,2)</f>
        <v>0</v>
      </c>
      <c r="H129" s="65"/>
      <c r="I129" s="116"/>
    </row>
    <row r="130" spans="1:9" ht="13.5" customHeight="1" x14ac:dyDescent="0.2">
      <c r="A130" s="119"/>
      <c r="B130" s="116"/>
      <c r="C130" s="62" t="s">
        <v>148</v>
      </c>
      <c r="D130" s="63"/>
      <c r="E130" s="64"/>
      <c r="F130" s="53"/>
      <c r="G130" s="73">
        <f t="shared" si="20"/>
        <v>0</v>
      </c>
      <c r="H130" s="65"/>
      <c r="I130" s="116"/>
    </row>
    <row r="131" spans="1:9" x14ac:dyDescent="0.2">
      <c r="A131" s="119"/>
      <c r="B131" s="116"/>
      <c r="C131" s="62" t="s">
        <v>149</v>
      </c>
      <c r="D131" s="63"/>
      <c r="E131" s="64"/>
      <c r="F131" s="53"/>
      <c r="G131" s="73">
        <f t="shared" si="20"/>
        <v>0</v>
      </c>
      <c r="H131" s="65"/>
      <c r="I131" s="116"/>
    </row>
    <row r="132" spans="1:9" x14ac:dyDescent="0.2">
      <c r="A132" s="119"/>
      <c r="B132" s="116"/>
      <c r="C132" s="62" t="s">
        <v>150</v>
      </c>
      <c r="D132" s="63"/>
      <c r="E132" s="64"/>
      <c r="F132" s="53"/>
      <c r="G132" s="73">
        <f t="shared" si="20"/>
        <v>0</v>
      </c>
      <c r="H132" s="65"/>
      <c r="I132" s="116"/>
    </row>
    <row r="133" spans="1:9" x14ac:dyDescent="0.2">
      <c r="A133" s="119"/>
      <c r="B133" s="116"/>
      <c r="C133" s="65" t="s">
        <v>151</v>
      </c>
      <c r="D133" s="63"/>
      <c r="E133" s="64"/>
      <c r="F133" s="53"/>
      <c r="G133" s="73">
        <f t="shared" si="20"/>
        <v>0</v>
      </c>
      <c r="H133" s="65"/>
      <c r="I133" s="116"/>
    </row>
    <row r="134" spans="1:9" x14ac:dyDescent="0.2">
      <c r="A134" s="120"/>
      <c r="B134" s="117"/>
      <c r="C134" s="65" t="s">
        <v>151</v>
      </c>
      <c r="D134" s="63"/>
      <c r="E134" s="64"/>
      <c r="F134" s="53"/>
      <c r="G134" s="73">
        <f t="shared" si="20"/>
        <v>0</v>
      </c>
      <c r="H134" s="65"/>
      <c r="I134" s="117"/>
    </row>
    <row r="135" spans="1:9" ht="12.75" customHeight="1" x14ac:dyDescent="0.2">
      <c r="A135" s="118" t="s">
        <v>175</v>
      </c>
      <c r="B135" s="115" t="s">
        <v>145</v>
      </c>
      <c r="C135" s="59" t="s">
        <v>146</v>
      </c>
      <c r="D135" s="60"/>
      <c r="E135" s="61"/>
      <c r="F135" s="54"/>
      <c r="G135" s="72">
        <f>SUM(G136:G141)</f>
        <v>0</v>
      </c>
      <c r="H135" s="72">
        <f>ROUND(G135*$D$7,2)</f>
        <v>0</v>
      </c>
      <c r="I135" s="115"/>
    </row>
    <row r="136" spans="1:9" x14ac:dyDescent="0.2">
      <c r="A136" s="119"/>
      <c r="B136" s="116"/>
      <c r="C136" s="62" t="s">
        <v>147</v>
      </c>
      <c r="D136" s="63"/>
      <c r="E136" s="64"/>
      <c r="F136" s="53"/>
      <c r="G136" s="73">
        <f t="shared" ref="G136:G141" si="21">ROUND(E136*F136,2)</f>
        <v>0</v>
      </c>
      <c r="H136" s="65"/>
      <c r="I136" s="116"/>
    </row>
    <row r="137" spans="1:9" x14ac:dyDescent="0.2">
      <c r="A137" s="119"/>
      <c r="B137" s="116"/>
      <c r="C137" s="62" t="s">
        <v>148</v>
      </c>
      <c r="D137" s="63"/>
      <c r="E137" s="64"/>
      <c r="F137" s="53"/>
      <c r="G137" s="73">
        <f t="shared" si="21"/>
        <v>0</v>
      </c>
      <c r="H137" s="65"/>
      <c r="I137" s="116"/>
    </row>
    <row r="138" spans="1:9" x14ac:dyDescent="0.2">
      <c r="A138" s="119"/>
      <c r="B138" s="116"/>
      <c r="C138" s="62" t="s">
        <v>149</v>
      </c>
      <c r="D138" s="63"/>
      <c r="E138" s="64"/>
      <c r="F138" s="53"/>
      <c r="G138" s="73">
        <f t="shared" si="21"/>
        <v>0</v>
      </c>
      <c r="H138" s="65"/>
      <c r="I138" s="116"/>
    </row>
    <row r="139" spans="1:9" x14ac:dyDescent="0.2">
      <c r="A139" s="119"/>
      <c r="B139" s="116"/>
      <c r="C139" s="62" t="s">
        <v>150</v>
      </c>
      <c r="D139" s="63"/>
      <c r="E139" s="64"/>
      <c r="F139" s="53"/>
      <c r="G139" s="73">
        <f t="shared" si="21"/>
        <v>0</v>
      </c>
      <c r="H139" s="65"/>
      <c r="I139" s="116"/>
    </row>
    <row r="140" spans="1:9" x14ac:dyDescent="0.2">
      <c r="A140" s="119"/>
      <c r="B140" s="116"/>
      <c r="C140" s="65" t="s">
        <v>151</v>
      </c>
      <c r="D140" s="63"/>
      <c r="E140" s="64"/>
      <c r="F140" s="53"/>
      <c r="G140" s="73">
        <f t="shared" si="21"/>
        <v>0</v>
      </c>
      <c r="H140" s="65"/>
      <c r="I140" s="116"/>
    </row>
    <row r="141" spans="1:9" x14ac:dyDescent="0.2">
      <c r="A141" s="120"/>
      <c r="B141" s="117"/>
      <c r="C141" s="65" t="s">
        <v>151</v>
      </c>
      <c r="D141" s="63"/>
      <c r="E141" s="64"/>
      <c r="F141" s="53"/>
      <c r="G141" s="73">
        <f t="shared" si="21"/>
        <v>0</v>
      </c>
      <c r="H141" s="65"/>
      <c r="I141" s="117"/>
    </row>
    <row r="142" spans="1:9" ht="12.75" customHeight="1" x14ac:dyDescent="0.2">
      <c r="A142" s="118" t="s">
        <v>176</v>
      </c>
      <c r="B142" s="115" t="s">
        <v>145</v>
      </c>
      <c r="C142" s="59" t="s">
        <v>146</v>
      </c>
      <c r="D142" s="60"/>
      <c r="E142" s="61"/>
      <c r="F142" s="54"/>
      <c r="G142" s="72">
        <f>SUM(G143:G148)</f>
        <v>0</v>
      </c>
      <c r="H142" s="72">
        <f>ROUND(G142*$D$7,2)</f>
        <v>0</v>
      </c>
      <c r="I142" s="115"/>
    </row>
    <row r="143" spans="1:9" x14ac:dyDescent="0.2">
      <c r="A143" s="119"/>
      <c r="B143" s="116"/>
      <c r="C143" s="62" t="s">
        <v>147</v>
      </c>
      <c r="D143" s="63"/>
      <c r="E143" s="64"/>
      <c r="F143" s="53"/>
      <c r="G143" s="73">
        <f t="shared" ref="G143:G148" si="22">ROUND(E143*F143,2)</f>
        <v>0</v>
      </c>
      <c r="H143" s="65"/>
      <c r="I143" s="116"/>
    </row>
    <row r="144" spans="1:9" x14ac:dyDescent="0.2">
      <c r="A144" s="119"/>
      <c r="B144" s="116"/>
      <c r="C144" s="62" t="s">
        <v>148</v>
      </c>
      <c r="D144" s="63"/>
      <c r="E144" s="64"/>
      <c r="F144" s="53"/>
      <c r="G144" s="73">
        <f t="shared" si="22"/>
        <v>0</v>
      </c>
      <c r="H144" s="65"/>
      <c r="I144" s="116"/>
    </row>
    <row r="145" spans="1:9" x14ac:dyDescent="0.2">
      <c r="A145" s="119"/>
      <c r="B145" s="116"/>
      <c r="C145" s="62" t="s">
        <v>149</v>
      </c>
      <c r="D145" s="63"/>
      <c r="E145" s="64"/>
      <c r="F145" s="53"/>
      <c r="G145" s="73">
        <f t="shared" si="22"/>
        <v>0</v>
      </c>
      <c r="H145" s="65"/>
      <c r="I145" s="116"/>
    </row>
    <row r="146" spans="1:9" x14ac:dyDescent="0.2">
      <c r="A146" s="119"/>
      <c r="B146" s="116"/>
      <c r="C146" s="62" t="s">
        <v>150</v>
      </c>
      <c r="D146" s="63"/>
      <c r="E146" s="64"/>
      <c r="F146" s="53"/>
      <c r="G146" s="73">
        <f t="shared" si="22"/>
        <v>0</v>
      </c>
      <c r="H146" s="65"/>
      <c r="I146" s="116"/>
    </row>
    <row r="147" spans="1:9" x14ac:dyDescent="0.2">
      <c r="A147" s="119"/>
      <c r="B147" s="116"/>
      <c r="C147" s="65" t="s">
        <v>151</v>
      </c>
      <c r="D147" s="63"/>
      <c r="E147" s="64"/>
      <c r="F147" s="53"/>
      <c r="G147" s="73">
        <f t="shared" si="22"/>
        <v>0</v>
      </c>
      <c r="H147" s="65"/>
      <c r="I147" s="116"/>
    </row>
    <row r="148" spans="1:9" x14ac:dyDescent="0.2">
      <c r="A148" s="120"/>
      <c r="B148" s="117"/>
      <c r="C148" s="65" t="s">
        <v>151</v>
      </c>
      <c r="D148" s="63"/>
      <c r="E148" s="64"/>
      <c r="F148" s="53"/>
      <c r="G148" s="73">
        <f t="shared" si="22"/>
        <v>0</v>
      </c>
      <c r="H148" s="65"/>
      <c r="I148" s="117"/>
    </row>
    <row r="149" spans="1:9" ht="12.75" customHeight="1" x14ac:dyDescent="0.2">
      <c r="A149" s="118" t="s">
        <v>177</v>
      </c>
      <c r="B149" s="115" t="s">
        <v>145</v>
      </c>
      <c r="C149" s="59" t="s">
        <v>146</v>
      </c>
      <c r="D149" s="60"/>
      <c r="E149" s="61"/>
      <c r="F149" s="54"/>
      <c r="G149" s="72">
        <f>SUM(G150:G155)</f>
        <v>0</v>
      </c>
      <c r="H149" s="72">
        <f>ROUND(G149*$D$7,2)</f>
        <v>0</v>
      </c>
      <c r="I149" s="115"/>
    </row>
    <row r="150" spans="1:9" ht="12.75" customHeight="1" x14ac:dyDescent="0.2">
      <c r="A150" s="119"/>
      <c r="B150" s="116"/>
      <c r="C150" s="62" t="s">
        <v>147</v>
      </c>
      <c r="D150" s="63"/>
      <c r="E150" s="64"/>
      <c r="F150" s="53"/>
      <c r="G150" s="73">
        <f t="shared" ref="G150:G155" si="23">ROUND(E150*F150,2)</f>
        <v>0</v>
      </c>
      <c r="H150" s="65"/>
      <c r="I150" s="116"/>
    </row>
    <row r="151" spans="1:9" ht="12.75" customHeight="1" x14ac:dyDescent="0.2">
      <c r="A151" s="119"/>
      <c r="B151" s="116"/>
      <c r="C151" s="62" t="s">
        <v>148</v>
      </c>
      <c r="D151" s="63"/>
      <c r="E151" s="64"/>
      <c r="F151" s="53"/>
      <c r="G151" s="73">
        <f t="shared" si="23"/>
        <v>0</v>
      </c>
      <c r="H151" s="65"/>
      <c r="I151" s="116"/>
    </row>
    <row r="152" spans="1:9" ht="12.75" customHeight="1" x14ac:dyDescent="0.2">
      <c r="A152" s="119"/>
      <c r="B152" s="116"/>
      <c r="C152" s="62" t="s">
        <v>149</v>
      </c>
      <c r="D152" s="63"/>
      <c r="E152" s="64"/>
      <c r="F152" s="53"/>
      <c r="G152" s="73">
        <f t="shared" si="23"/>
        <v>0</v>
      </c>
      <c r="H152" s="65"/>
      <c r="I152" s="116"/>
    </row>
    <row r="153" spans="1:9" ht="12.75" customHeight="1" x14ac:dyDescent="0.2">
      <c r="A153" s="119"/>
      <c r="B153" s="116"/>
      <c r="C153" s="62" t="s">
        <v>150</v>
      </c>
      <c r="D153" s="63"/>
      <c r="E153" s="64"/>
      <c r="F153" s="53"/>
      <c r="G153" s="73">
        <f t="shared" si="23"/>
        <v>0</v>
      </c>
      <c r="H153" s="65"/>
      <c r="I153" s="116"/>
    </row>
    <row r="154" spans="1:9" ht="12.75" customHeight="1" x14ac:dyDescent="0.2">
      <c r="A154" s="119"/>
      <c r="B154" s="116"/>
      <c r="C154" s="65" t="s">
        <v>151</v>
      </c>
      <c r="D154" s="63"/>
      <c r="E154" s="64"/>
      <c r="F154" s="53"/>
      <c r="G154" s="73">
        <f t="shared" si="23"/>
        <v>0</v>
      </c>
      <c r="H154" s="65"/>
      <c r="I154" s="116"/>
    </row>
    <row r="155" spans="1:9" ht="12.75" customHeight="1" x14ac:dyDescent="0.2">
      <c r="A155" s="120"/>
      <c r="B155" s="117"/>
      <c r="C155" s="65" t="s">
        <v>151</v>
      </c>
      <c r="D155" s="63"/>
      <c r="E155" s="64"/>
      <c r="F155" s="53"/>
      <c r="G155" s="73">
        <f t="shared" si="23"/>
        <v>0</v>
      </c>
      <c r="H155" s="65"/>
      <c r="I155" s="117"/>
    </row>
    <row r="156" spans="1:9" ht="12.75" customHeight="1" x14ac:dyDescent="0.2">
      <c r="A156" s="118" t="s">
        <v>178</v>
      </c>
      <c r="B156" s="115" t="s">
        <v>145</v>
      </c>
      <c r="C156" s="59" t="s">
        <v>146</v>
      </c>
      <c r="D156" s="60"/>
      <c r="E156" s="61"/>
      <c r="F156" s="54"/>
      <c r="G156" s="72">
        <f>SUM(G157:G162)</f>
        <v>0</v>
      </c>
      <c r="H156" s="72">
        <f>ROUND(G156*$D$7,2)</f>
        <v>0</v>
      </c>
      <c r="I156" s="115"/>
    </row>
    <row r="157" spans="1:9" ht="12.75" customHeight="1" x14ac:dyDescent="0.2">
      <c r="A157" s="119"/>
      <c r="B157" s="116"/>
      <c r="C157" s="62" t="s">
        <v>147</v>
      </c>
      <c r="D157" s="63"/>
      <c r="E157" s="64"/>
      <c r="F157" s="53"/>
      <c r="G157" s="73">
        <f t="shared" ref="G157:G162" si="24">ROUND(E157*F157,2)</f>
        <v>0</v>
      </c>
      <c r="H157" s="65"/>
      <c r="I157" s="116"/>
    </row>
    <row r="158" spans="1:9" ht="12.75" customHeight="1" x14ac:dyDescent="0.2">
      <c r="A158" s="119"/>
      <c r="B158" s="116"/>
      <c r="C158" s="62" t="s">
        <v>148</v>
      </c>
      <c r="D158" s="63"/>
      <c r="E158" s="64"/>
      <c r="F158" s="53"/>
      <c r="G158" s="73">
        <f t="shared" si="24"/>
        <v>0</v>
      </c>
      <c r="H158" s="65"/>
      <c r="I158" s="116"/>
    </row>
    <row r="159" spans="1:9" ht="12.75" customHeight="1" x14ac:dyDescent="0.2">
      <c r="A159" s="119"/>
      <c r="B159" s="116"/>
      <c r="C159" s="62" t="s">
        <v>149</v>
      </c>
      <c r="D159" s="63"/>
      <c r="E159" s="64"/>
      <c r="F159" s="53"/>
      <c r="G159" s="73">
        <f t="shared" si="24"/>
        <v>0</v>
      </c>
      <c r="H159" s="65"/>
      <c r="I159" s="116"/>
    </row>
    <row r="160" spans="1:9" ht="12.75" customHeight="1" x14ac:dyDescent="0.2">
      <c r="A160" s="119"/>
      <c r="B160" s="116"/>
      <c r="C160" s="62" t="s">
        <v>150</v>
      </c>
      <c r="D160" s="63"/>
      <c r="E160" s="64"/>
      <c r="F160" s="53"/>
      <c r="G160" s="73">
        <f t="shared" si="24"/>
        <v>0</v>
      </c>
      <c r="H160" s="65"/>
      <c r="I160" s="116"/>
    </row>
    <row r="161" spans="1:9" ht="12.75" customHeight="1" x14ac:dyDescent="0.2">
      <c r="A161" s="119"/>
      <c r="B161" s="116"/>
      <c r="C161" s="65" t="s">
        <v>151</v>
      </c>
      <c r="D161" s="63"/>
      <c r="E161" s="64"/>
      <c r="F161" s="53"/>
      <c r="G161" s="73">
        <f t="shared" si="24"/>
        <v>0</v>
      </c>
      <c r="H161" s="65"/>
      <c r="I161" s="116"/>
    </row>
    <row r="162" spans="1:9" ht="12.75" customHeight="1" x14ac:dyDescent="0.2">
      <c r="A162" s="120"/>
      <c r="B162" s="117"/>
      <c r="C162" s="65" t="s">
        <v>151</v>
      </c>
      <c r="D162" s="63"/>
      <c r="E162" s="64"/>
      <c r="F162" s="53"/>
      <c r="G162" s="73">
        <f t="shared" si="24"/>
        <v>0</v>
      </c>
      <c r="H162" s="65"/>
      <c r="I162" s="117"/>
    </row>
    <row r="163" spans="1:9" ht="12.75" customHeight="1" x14ac:dyDescent="0.2">
      <c r="A163" s="118" t="s">
        <v>179</v>
      </c>
      <c r="B163" s="115" t="s">
        <v>145</v>
      </c>
      <c r="C163" s="59" t="s">
        <v>146</v>
      </c>
      <c r="D163" s="60"/>
      <c r="E163" s="61"/>
      <c r="F163" s="54"/>
      <c r="G163" s="72">
        <f>SUM(G164:G169)</f>
        <v>0</v>
      </c>
      <c r="H163" s="72">
        <f>ROUND(G163*$D$7,2)</f>
        <v>0</v>
      </c>
      <c r="I163" s="115"/>
    </row>
    <row r="164" spans="1:9" ht="12.75" customHeight="1" x14ac:dyDescent="0.2">
      <c r="A164" s="119"/>
      <c r="B164" s="116"/>
      <c r="C164" s="62" t="s">
        <v>147</v>
      </c>
      <c r="D164" s="63"/>
      <c r="E164" s="64"/>
      <c r="F164" s="53"/>
      <c r="G164" s="73">
        <f t="shared" ref="G164:G169" si="25">ROUND(E164*F164,2)</f>
        <v>0</v>
      </c>
      <c r="H164" s="65"/>
      <c r="I164" s="116"/>
    </row>
    <row r="165" spans="1:9" ht="12.75" customHeight="1" x14ac:dyDescent="0.2">
      <c r="A165" s="119"/>
      <c r="B165" s="116"/>
      <c r="C165" s="62" t="s">
        <v>148</v>
      </c>
      <c r="D165" s="63"/>
      <c r="E165" s="64"/>
      <c r="F165" s="53"/>
      <c r="G165" s="73">
        <f t="shared" si="25"/>
        <v>0</v>
      </c>
      <c r="H165" s="65"/>
      <c r="I165" s="116"/>
    </row>
    <row r="166" spans="1:9" ht="12.75" customHeight="1" x14ac:dyDescent="0.2">
      <c r="A166" s="119"/>
      <c r="B166" s="116"/>
      <c r="C166" s="62" t="s">
        <v>149</v>
      </c>
      <c r="D166" s="63"/>
      <c r="E166" s="64"/>
      <c r="F166" s="53"/>
      <c r="G166" s="73">
        <f t="shared" si="25"/>
        <v>0</v>
      </c>
      <c r="H166" s="65"/>
      <c r="I166" s="116"/>
    </row>
    <row r="167" spans="1:9" ht="12.75" customHeight="1" x14ac:dyDescent="0.2">
      <c r="A167" s="119"/>
      <c r="B167" s="116"/>
      <c r="C167" s="62" t="s">
        <v>150</v>
      </c>
      <c r="D167" s="63"/>
      <c r="E167" s="64"/>
      <c r="F167" s="53"/>
      <c r="G167" s="73">
        <f t="shared" si="25"/>
        <v>0</v>
      </c>
      <c r="H167" s="65"/>
      <c r="I167" s="116"/>
    </row>
    <row r="168" spans="1:9" ht="12.75" customHeight="1" x14ac:dyDescent="0.2">
      <c r="A168" s="119"/>
      <c r="B168" s="116"/>
      <c r="C168" s="65" t="s">
        <v>151</v>
      </c>
      <c r="D168" s="63"/>
      <c r="E168" s="64"/>
      <c r="F168" s="53"/>
      <c r="G168" s="73">
        <f t="shared" si="25"/>
        <v>0</v>
      </c>
      <c r="H168" s="65"/>
      <c r="I168" s="116"/>
    </row>
    <row r="169" spans="1:9" ht="12.75" customHeight="1" x14ac:dyDescent="0.2">
      <c r="A169" s="120"/>
      <c r="B169" s="117"/>
      <c r="C169" s="65" t="s">
        <v>151</v>
      </c>
      <c r="D169" s="63"/>
      <c r="E169" s="64"/>
      <c r="F169" s="53"/>
      <c r="G169" s="73">
        <f t="shared" si="25"/>
        <v>0</v>
      </c>
      <c r="H169" s="65"/>
      <c r="I169" s="117"/>
    </row>
    <row r="170" spans="1:9" ht="12.75" customHeight="1" x14ac:dyDescent="0.2">
      <c r="A170" s="118" t="s">
        <v>180</v>
      </c>
      <c r="B170" s="115" t="s">
        <v>145</v>
      </c>
      <c r="C170" s="59" t="s">
        <v>146</v>
      </c>
      <c r="D170" s="60"/>
      <c r="E170" s="61"/>
      <c r="F170" s="54"/>
      <c r="G170" s="72">
        <f>SUM(G171:G176)</f>
        <v>0</v>
      </c>
      <c r="H170" s="72">
        <f>ROUND(G170*$D$7,2)</f>
        <v>0</v>
      </c>
      <c r="I170" s="115"/>
    </row>
    <row r="171" spans="1:9" ht="12.75" customHeight="1" x14ac:dyDescent="0.2">
      <c r="A171" s="119"/>
      <c r="B171" s="116"/>
      <c r="C171" s="62" t="s">
        <v>147</v>
      </c>
      <c r="D171" s="63"/>
      <c r="E171" s="64"/>
      <c r="F171" s="53"/>
      <c r="G171" s="73">
        <f t="shared" ref="G171:G176" si="26">ROUND(E171*F171,2)</f>
        <v>0</v>
      </c>
      <c r="H171" s="65"/>
      <c r="I171" s="116"/>
    </row>
    <row r="172" spans="1:9" ht="12.75" customHeight="1" x14ac:dyDescent="0.2">
      <c r="A172" s="119"/>
      <c r="B172" s="116"/>
      <c r="C172" s="62" t="s">
        <v>148</v>
      </c>
      <c r="D172" s="63"/>
      <c r="E172" s="64"/>
      <c r="F172" s="53"/>
      <c r="G172" s="73">
        <f t="shared" si="26"/>
        <v>0</v>
      </c>
      <c r="H172" s="65"/>
      <c r="I172" s="116"/>
    </row>
    <row r="173" spans="1:9" ht="12.75" customHeight="1" x14ac:dyDescent="0.2">
      <c r="A173" s="119"/>
      <c r="B173" s="116"/>
      <c r="C173" s="62" t="s">
        <v>149</v>
      </c>
      <c r="D173" s="63"/>
      <c r="E173" s="64"/>
      <c r="F173" s="53"/>
      <c r="G173" s="73">
        <f t="shared" si="26"/>
        <v>0</v>
      </c>
      <c r="H173" s="65"/>
      <c r="I173" s="116"/>
    </row>
    <row r="174" spans="1:9" ht="12.75" customHeight="1" x14ac:dyDescent="0.2">
      <c r="A174" s="119"/>
      <c r="B174" s="116"/>
      <c r="C174" s="62" t="s">
        <v>150</v>
      </c>
      <c r="D174" s="63"/>
      <c r="E174" s="64"/>
      <c r="F174" s="53"/>
      <c r="G174" s="73">
        <f t="shared" si="26"/>
        <v>0</v>
      </c>
      <c r="H174" s="65"/>
      <c r="I174" s="116"/>
    </row>
    <row r="175" spans="1:9" ht="12.75" customHeight="1" x14ac:dyDescent="0.2">
      <c r="A175" s="119"/>
      <c r="B175" s="116"/>
      <c r="C175" s="65" t="s">
        <v>151</v>
      </c>
      <c r="D175" s="63"/>
      <c r="E175" s="64"/>
      <c r="F175" s="53"/>
      <c r="G175" s="73">
        <f t="shared" si="26"/>
        <v>0</v>
      </c>
      <c r="H175" s="65"/>
      <c r="I175" s="116"/>
    </row>
    <row r="176" spans="1:9" ht="12.75" customHeight="1" x14ac:dyDescent="0.2">
      <c r="A176" s="120"/>
      <c r="B176" s="117"/>
      <c r="C176" s="65" t="s">
        <v>151</v>
      </c>
      <c r="D176" s="63"/>
      <c r="E176" s="64"/>
      <c r="F176" s="53"/>
      <c r="G176" s="73">
        <f t="shared" si="26"/>
        <v>0</v>
      </c>
      <c r="H176" s="65"/>
      <c r="I176" s="117"/>
    </row>
    <row r="177" spans="1:9" ht="12.75" customHeight="1" x14ac:dyDescent="0.2">
      <c r="A177" s="118" t="s">
        <v>181</v>
      </c>
      <c r="B177" s="115" t="s">
        <v>145</v>
      </c>
      <c r="C177" s="59" t="s">
        <v>146</v>
      </c>
      <c r="D177" s="60"/>
      <c r="E177" s="61"/>
      <c r="F177" s="54"/>
      <c r="G177" s="72">
        <f>SUM(G178:G183)</f>
        <v>0</v>
      </c>
      <c r="H177" s="72">
        <f>ROUND(G177*$D$7,2)</f>
        <v>0</v>
      </c>
      <c r="I177" s="115"/>
    </row>
    <row r="178" spans="1:9" ht="12.75" customHeight="1" x14ac:dyDescent="0.2">
      <c r="A178" s="119"/>
      <c r="B178" s="116"/>
      <c r="C178" s="62" t="s">
        <v>147</v>
      </c>
      <c r="D178" s="63"/>
      <c r="E178" s="64"/>
      <c r="F178" s="53"/>
      <c r="G178" s="73">
        <f t="shared" ref="G178:G183" si="27">ROUND(E178*F178,2)</f>
        <v>0</v>
      </c>
      <c r="H178" s="65"/>
      <c r="I178" s="116"/>
    </row>
    <row r="179" spans="1:9" ht="12.75" customHeight="1" x14ac:dyDescent="0.2">
      <c r="A179" s="119"/>
      <c r="B179" s="116"/>
      <c r="C179" s="62" t="s">
        <v>148</v>
      </c>
      <c r="D179" s="63"/>
      <c r="E179" s="64"/>
      <c r="F179" s="53"/>
      <c r="G179" s="73">
        <f t="shared" si="27"/>
        <v>0</v>
      </c>
      <c r="H179" s="65"/>
      <c r="I179" s="116"/>
    </row>
    <row r="180" spans="1:9" ht="12.75" customHeight="1" x14ac:dyDescent="0.2">
      <c r="A180" s="119"/>
      <c r="B180" s="116"/>
      <c r="C180" s="62" t="s">
        <v>149</v>
      </c>
      <c r="D180" s="63"/>
      <c r="E180" s="64"/>
      <c r="F180" s="53"/>
      <c r="G180" s="73">
        <f t="shared" si="27"/>
        <v>0</v>
      </c>
      <c r="H180" s="65"/>
      <c r="I180" s="116"/>
    </row>
    <row r="181" spans="1:9" ht="12.75" customHeight="1" x14ac:dyDescent="0.2">
      <c r="A181" s="119"/>
      <c r="B181" s="116"/>
      <c r="C181" s="62" t="s">
        <v>150</v>
      </c>
      <c r="D181" s="63"/>
      <c r="E181" s="64"/>
      <c r="F181" s="53"/>
      <c r="G181" s="73">
        <f t="shared" si="27"/>
        <v>0</v>
      </c>
      <c r="H181" s="65"/>
      <c r="I181" s="116"/>
    </row>
    <row r="182" spans="1:9" ht="12.75" customHeight="1" x14ac:dyDescent="0.2">
      <c r="A182" s="119"/>
      <c r="B182" s="116"/>
      <c r="C182" s="65" t="s">
        <v>151</v>
      </c>
      <c r="D182" s="63"/>
      <c r="E182" s="64"/>
      <c r="F182" s="53"/>
      <c r="G182" s="73">
        <f t="shared" si="27"/>
        <v>0</v>
      </c>
      <c r="H182" s="65"/>
      <c r="I182" s="116"/>
    </row>
    <row r="183" spans="1:9" ht="12.75" customHeight="1" x14ac:dyDescent="0.2">
      <c r="A183" s="120"/>
      <c r="B183" s="117"/>
      <c r="C183" s="65" t="s">
        <v>151</v>
      </c>
      <c r="D183" s="63"/>
      <c r="E183" s="64"/>
      <c r="F183" s="53"/>
      <c r="G183" s="73">
        <f t="shared" si="27"/>
        <v>0</v>
      </c>
      <c r="H183" s="65"/>
      <c r="I183" s="117"/>
    </row>
    <row r="184" spans="1:9" ht="12.75" customHeight="1" x14ac:dyDescent="0.2">
      <c r="A184" s="118" t="s">
        <v>182</v>
      </c>
      <c r="B184" s="115" t="s">
        <v>145</v>
      </c>
      <c r="C184" s="59" t="s">
        <v>146</v>
      </c>
      <c r="D184" s="60"/>
      <c r="E184" s="61"/>
      <c r="F184" s="54"/>
      <c r="G184" s="72">
        <f>SUM(G185:G190)</f>
        <v>0</v>
      </c>
      <c r="H184" s="72">
        <f>ROUND(G184*$D$7,2)</f>
        <v>0</v>
      </c>
      <c r="I184" s="115"/>
    </row>
    <row r="185" spans="1:9" ht="12.75" customHeight="1" x14ac:dyDescent="0.2">
      <c r="A185" s="119"/>
      <c r="B185" s="116"/>
      <c r="C185" s="62" t="s">
        <v>147</v>
      </c>
      <c r="D185" s="63"/>
      <c r="E185" s="64"/>
      <c r="F185" s="53"/>
      <c r="G185" s="73">
        <f t="shared" ref="G185:G190" si="28">ROUND(E185*F185,2)</f>
        <v>0</v>
      </c>
      <c r="H185" s="65"/>
      <c r="I185" s="116"/>
    </row>
    <row r="186" spans="1:9" ht="12.75" customHeight="1" x14ac:dyDescent="0.2">
      <c r="A186" s="119"/>
      <c r="B186" s="116"/>
      <c r="C186" s="62" t="s">
        <v>148</v>
      </c>
      <c r="D186" s="63"/>
      <c r="E186" s="64"/>
      <c r="F186" s="53"/>
      <c r="G186" s="73">
        <f t="shared" si="28"/>
        <v>0</v>
      </c>
      <c r="H186" s="65"/>
      <c r="I186" s="116"/>
    </row>
    <row r="187" spans="1:9" ht="12.75" customHeight="1" x14ac:dyDescent="0.2">
      <c r="A187" s="119"/>
      <c r="B187" s="116"/>
      <c r="C187" s="62" t="s">
        <v>149</v>
      </c>
      <c r="D187" s="63"/>
      <c r="E187" s="64"/>
      <c r="F187" s="53"/>
      <c r="G187" s="73">
        <f t="shared" si="28"/>
        <v>0</v>
      </c>
      <c r="H187" s="65"/>
      <c r="I187" s="116"/>
    </row>
    <row r="188" spans="1:9" ht="12.75" customHeight="1" x14ac:dyDescent="0.2">
      <c r="A188" s="119"/>
      <c r="B188" s="116"/>
      <c r="C188" s="62" t="s">
        <v>150</v>
      </c>
      <c r="D188" s="63"/>
      <c r="E188" s="64"/>
      <c r="F188" s="53"/>
      <c r="G188" s="73">
        <f t="shared" si="28"/>
        <v>0</v>
      </c>
      <c r="H188" s="65"/>
      <c r="I188" s="116"/>
    </row>
    <row r="189" spans="1:9" ht="12.75" customHeight="1" x14ac:dyDescent="0.2">
      <c r="A189" s="119"/>
      <c r="B189" s="116"/>
      <c r="C189" s="65" t="s">
        <v>151</v>
      </c>
      <c r="D189" s="63"/>
      <c r="E189" s="64"/>
      <c r="F189" s="53"/>
      <c r="G189" s="73">
        <f t="shared" si="28"/>
        <v>0</v>
      </c>
      <c r="H189" s="65"/>
      <c r="I189" s="116"/>
    </row>
    <row r="190" spans="1:9" ht="12.75" customHeight="1" x14ac:dyDescent="0.2">
      <c r="A190" s="120"/>
      <c r="B190" s="117"/>
      <c r="C190" s="65" t="s">
        <v>151</v>
      </c>
      <c r="D190" s="63"/>
      <c r="E190" s="64"/>
      <c r="F190" s="53"/>
      <c r="G190" s="73">
        <f t="shared" si="28"/>
        <v>0</v>
      </c>
      <c r="H190" s="65"/>
      <c r="I190" s="117"/>
    </row>
    <row r="191" spans="1:9" ht="12.75" customHeight="1" x14ac:dyDescent="0.2">
      <c r="A191" s="118" t="s">
        <v>183</v>
      </c>
      <c r="B191" s="115" t="s">
        <v>145</v>
      </c>
      <c r="C191" s="59" t="s">
        <v>146</v>
      </c>
      <c r="D191" s="60"/>
      <c r="E191" s="61"/>
      <c r="F191" s="54"/>
      <c r="G191" s="72">
        <f>SUM(G192:G197)</f>
        <v>0</v>
      </c>
      <c r="H191" s="72">
        <f>ROUND(G191*$D$7,2)</f>
        <v>0</v>
      </c>
      <c r="I191" s="115"/>
    </row>
    <row r="192" spans="1:9" ht="12.75" customHeight="1" x14ac:dyDescent="0.2">
      <c r="A192" s="119"/>
      <c r="B192" s="116"/>
      <c r="C192" s="62" t="s">
        <v>147</v>
      </c>
      <c r="D192" s="63"/>
      <c r="E192" s="64"/>
      <c r="F192" s="53"/>
      <c r="G192" s="73">
        <f t="shared" ref="G192:G197" si="29">ROUND(E192*F192,2)</f>
        <v>0</v>
      </c>
      <c r="H192" s="65"/>
      <c r="I192" s="116"/>
    </row>
    <row r="193" spans="1:12" ht="12.75" customHeight="1" x14ac:dyDescent="0.2">
      <c r="A193" s="119"/>
      <c r="B193" s="116"/>
      <c r="C193" s="62" t="s">
        <v>148</v>
      </c>
      <c r="D193" s="63"/>
      <c r="E193" s="64"/>
      <c r="F193" s="53"/>
      <c r="G193" s="73">
        <f t="shared" si="29"/>
        <v>0</v>
      </c>
      <c r="H193" s="65"/>
      <c r="I193" s="116"/>
    </row>
    <row r="194" spans="1:12" ht="12.75" customHeight="1" x14ac:dyDescent="0.2">
      <c r="A194" s="119"/>
      <c r="B194" s="116"/>
      <c r="C194" s="62" t="s">
        <v>149</v>
      </c>
      <c r="D194" s="63"/>
      <c r="E194" s="64"/>
      <c r="F194" s="53"/>
      <c r="G194" s="73">
        <f t="shared" si="29"/>
        <v>0</v>
      </c>
      <c r="H194" s="65"/>
      <c r="I194" s="116"/>
    </row>
    <row r="195" spans="1:12" x14ac:dyDescent="0.2">
      <c r="A195" s="119"/>
      <c r="B195" s="116"/>
      <c r="C195" s="62" t="s">
        <v>150</v>
      </c>
      <c r="D195" s="63"/>
      <c r="E195" s="64"/>
      <c r="F195" s="53"/>
      <c r="G195" s="73">
        <f t="shared" si="29"/>
        <v>0</v>
      </c>
      <c r="H195" s="65"/>
      <c r="I195" s="116"/>
    </row>
    <row r="196" spans="1:12" x14ac:dyDescent="0.2">
      <c r="A196" s="119"/>
      <c r="B196" s="116"/>
      <c r="C196" s="65" t="s">
        <v>151</v>
      </c>
      <c r="D196" s="63"/>
      <c r="E196" s="64"/>
      <c r="F196" s="53"/>
      <c r="G196" s="73">
        <f t="shared" si="29"/>
        <v>0</v>
      </c>
      <c r="H196" s="65"/>
      <c r="I196" s="116"/>
    </row>
    <row r="197" spans="1:12" x14ac:dyDescent="0.2">
      <c r="A197" s="120"/>
      <c r="B197" s="117"/>
      <c r="C197" s="65" t="s">
        <v>151</v>
      </c>
      <c r="D197" s="63"/>
      <c r="E197" s="64"/>
      <c r="F197" s="53"/>
      <c r="G197" s="73">
        <f t="shared" si="29"/>
        <v>0</v>
      </c>
      <c r="H197" s="65"/>
      <c r="I197" s="117"/>
    </row>
    <row r="198" spans="1:12" ht="26.25" customHeight="1" x14ac:dyDescent="0.2">
      <c r="A198" s="48" t="s">
        <v>99</v>
      </c>
      <c r="B198" s="155" t="s">
        <v>82</v>
      </c>
      <c r="C198" s="155"/>
      <c r="D198" s="155"/>
      <c r="E198" s="155"/>
      <c r="F198" s="155"/>
      <c r="G198" s="71">
        <f>SUM(G199:G203)</f>
        <v>0</v>
      </c>
      <c r="H198" s="71">
        <f>SUM(H199:H203)</f>
        <v>0</v>
      </c>
      <c r="I198" s="57"/>
      <c r="J198" s="42"/>
      <c r="K198" s="51" t="s">
        <v>144</v>
      </c>
      <c r="L198" s="51" t="s">
        <v>141</v>
      </c>
    </row>
    <row r="199" spans="1:12" x14ac:dyDescent="0.2">
      <c r="A199" s="43" t="s">
        <v>100</v>
      </c>
      <c r="B199" s="139" t="s">
        <v>72</v>
      </c>
      <c r="C199" s="139"/>
      <c r="D199" s="66" t="s">
        <v>126</v>
      </c>
      <c r="E199" s="67"/>
      <c r="F199" s="70">
        <f>K199*L199</f>
        <v>0</v>
      </c>
      <c r="G199" s="70">
        <f t="shared" si="0"/>
        <v>0</v>
      </c>
      <c r="H199" s="70">
        <f>ROUND(G199*$D$7,2)</f>
        <v>0</v>
      </c>
      <c r="I199" s="47"/>
      <c r="J199" s="42"/>
      <c r="K199" s="53"/>
      <c r="L199" s="53"/>
    </row>
    <row r="200" spans="1:12" x14ac:dyDescent="0.2">
      <c r="A200" s="43" t="s">
        <v>101</v>
      </c>
      <c r="B200" s="139" t="s">
        <v>72</v>
      </c>
      <c r="C200" s="139"/>
      <c r="D200" s="66" t="s">
        <v>126</v>
      </c>
      <c r="E200" s="67"/>
      <c r="F200" s="70">
        <f t="shared" ref="F200:F203" si="30">K200*L200</f>
        <v>0</v>
      </c>
      <c r="G200" s="70">
        <f t="shared" si="0"/>
        <v>0</v>
      </c>
      <c r="H200" s="70">
        <f t="shared" ref="H200:H203" si="31">ROUND(G200*$D$7,2)</f>
        <v>0</v>
      </c>
      <c r="I200" s="47"/>
      <c r="J200" s="42"/>
      <c r="K200" s="53"/>
      <c r="L200" s="53"/>
    </row>
    <row r="201" spans="1:12" x14ac:dyDescent="0.2">
      <c r="A201" s="43" t="s">
        <v>102</v>
      </c>
      <c r="B201" s="139" t="s">
        <v>72</v>
      </c>
      <c r="C201" s="139"/>
      <c r="D201" s="66" t="s">
        <v>126</v>
      </c>
      <c r="E201" s="67"/>
      <c r="F201" s="70">
        <f t="shared" si="30"/>
        <v>0</v>
      </c>
      <c r="G201" s="70">
        <f t="shared" si="0"/>
        <v>0</v>
      </c>
      <c r="H201" s="70">
        <f t="shared" si="31"/>
        <v>0</v>
      </c>
      <c r="I201" s="47"/>
      <c r="J201" s="42"/>
      <c r="K201" s="53"/>
      <c r="L201" s="53"/>
    </row>
    <row r="202" spans="1:12" x14ac:dyDescent="0.2">
      <c r="A202" s="43" t="s">
        <v>103</v>
      </c>
      <c r="B202" s="139" t="s">
        <v>72</v>
      </c>
      <c r="C202" s="139"/>
      <c r="D202" s="66" t="s">
        <v>126</v>
      </c>
      <c r="E202" s="67"/>
      <c r="F202" s="70">
        <f t="shared" si="30"/>
        <v>0</v>
      </c>
      <c r="G202" s="70">
        <f t="shared" si="0"/>
        <v>0</v>
      </c>
      <c r="H202" s="70">
        <f t="shared" si="31"/>
        <v>0</v>
      </c>
      <c r="I202" s="47"/>
      <c r="J202" s="42"/>
      <c r="K202" s="53"/>
      <c r="L202" s="53"/>
    </row>
    <row r="203" spans="1:12" x14ac:dyDescent="0.2">
      <c r="A203" s="43" t="s">
        <v>104</v>
      </c>
      <c r="B203" s="139" t="s">
        <v>72</v>
      </c>
      <c r="C203" s="139"/>
      <c r="D203" s="66" t="s">
        <v>126</v>
      </c>
      <c r="E203" s="67"/>
      <c r="F203" s="70">
        <f t="shared" si="30"/>
        <v>0</v>
      </c>
      <c r="G203" s="70">
        <f t="shared" si="0"/>
        <v>0</v>
      </c>
      <c r="H203" s="70">
        <f t="shared" si="31"/>
        <v>0</v>
      </c>
      <c r="I203" s="47"/>
      <c r="J203" s="42"/>
      <c r="K203" s="53"/>
      <c r="L203" s="53"/>
    </row>
    <row r="204" spans="1:12" ht="26.25" customHeight="1" x14ac:dyDescent="0.2">
      <c r="A204" s="48" t="s">
        <v>105</v>
      </c>
      <c r="B204" s="155" t="s">
        <v>111</v>
      </c>
      <c r="C204" s="155"/>
      <c r="D204" s="155"/>
      <c r="E204" s="155"/>
      <c r="F204" s="155"/>
      <c r="G204" s="71">
        <f>SUM(G205:G209)</f>
        <v>0</v>
      </c>
      <c r="H204" s="71">
        <f>SUM(H205:H209)</f>
        <v>0</v>
      </c>
      <c r="I204" s="57"/>
      <c r="J204" s="42"/>
      <c r="K204" s="51" t="s">
        <v>144</v>
      </c>
      <c r="L204" s="51" t="s">
        <v>141</v>
      </c>
    </row>
    <row r="205" spans="1:12" x14ac:dyDescent="0.2">
      <c r="A205" s="43" t="s">
        <v>106</v>
      </c>
      <c r="B205" s="139" t="s">
        <v>112</v>
      </c>
      <c r="C205" s="139"/>
      <c r="D205" s="66" t="s">
        <v>126</v>
      </c>
      <c r="E205" s="67"/>
      <c r="F205" s="70">
        <f>K205*L205</f>
        <v>0</v>
      </c>
      <c r="G205" s="70">
        <f t="shared" ref="G205:G209" si="32">ROUND(E205*F205,2)</f>
        <v>0</v>
      </c>
      <c r="H205" s="70">
        <f t="shared" ref="H205:H209" si="33">ROUND(G205*$D$7,2)</f>
        <v>0</v>
      </c>
      <c r="I205" s="47"/>
      <c r="J205" s="42"/>
      <c r="K205" s="53"/>
      <c r="L205" s="53"/>
    </row>
    <row r="206" spans="1:12" x14ac:dyDescent="0.2">
      <c r="A206" s="43" t="s">
        <v>107</v>
      </c>
      <c r="B206" s="139" t="s">
        <v>112</v>
      </c>
      <c r="C206" s="139"/>
      <c r="D206" s="66" t="s">
        <v>126</v>
      </c>
      <c r="E206" s="67"/>
      <c r="F206" s="70">
        <f t="shared" ref="F206:F209" si="34">K206*L206</f>
        <v>0</v>
      </c>
      <c r="G206" s="70">
        <f t="shared" si="32"/>
        <v>0</v>
      </c>
      <c r="H206" s="70">
        <f t="shared" si="33"/>
        <v>0</v>
      </c>
      <c r="I206" s="47"/>
      <c r="J206" s="42"/>
      <c r="K206" s="53"/>
      <c r="L206" s="53"/>
    </row>
    <row r="207" spans="1:12" x14ac:dyDescent="0.2">
      <c r="A207" s="43" t="s">
        <v>108</v>
      </c>
      <c r="B207" s="139" t="s">
        <v>112</v>
      </c>
      <c r="C207" s="139"/>
      <c r="D207" s="66" t="s">
        <v>126</v>
      </c>
      <c r="E207" s="67"/>
      <c r="F207" s="70">
        <f t="shared" si="34"/>
        <v>0</v>
      </c>
      <c r="G207" s="70">
        <f t="shared" si="32"/>
        <v>0</v>
      </c>
      <c r="H207" s="70">
        <f t="shared" si="33"/>
        <v>0</v>
      </c>
      <c r="I207" s="47"/>
      <c r="J207" s="42"/>
      <c r="K207" s="53"/>
      <c r="L207" s="53"/>
    </row>
    <row r="208" spans="1:12" x14ac:dyDescent="0.2">
      <c r="A208" s="43" t="s">
        <v>109</v>
      </c>
      <c r="B208" s="139" t="s">
        <v>112</v>
      </c>
      <c r="C208" s="139"/>
      <c r="D208" s="66" t="s">
        <v>126</v>
      </c>
      <c r="E208" s="67"/>
      <c r="F208" s="70">
        <f t="shared" si="34"/>
        <v>0</v>
      </c>
      <c r="G208" s="70">
        <f t="shared" si="32"/>
        <v>0</v>
      </c>
      <c r="H208" s="70">
        <f t="shared" si="33"/>
        <v>0</v>
      </c>
      <c r="I208" s="47"/>
      <c r="J208" s="42"/>
      <c r="K208" s="53"/>
      <c r="L208" s="53"/>
    </row>
    <row r="209" spans="1:12" x14ac:dyDescent="0.2">
      <c r="A209" s="43" t="s">
        <v>110</v>
      </c>
      <c r="B209" s="139" t="s">
        <v>112</v>
      </c>
      <c r="C209" s="139"/>
      <c r="D209" s="66" t="s">
        <v>126</v>
      </c>
      <c r="E209" s="67"/>
      <c r="F209" s="70">
        <f t="shared" si="34"/>
        <v>0</v>
      </c>
      <c r="G209" s="70">
        <f t="shared" si="32"/>
        <v>0</v>
      </c>
      <c r="H209" s="70">
        <f t="shared" si="33"/>
        <v>0</v>
      </c>
      <c r="I209" s="47"/>
      <c r="J209" s="42"/>
      <c r="K209" s="53"/>
      <c r="L209" s="53"/>
    </row>
    <row r="210" spans="1:12" x14ac:dyDescent="0.2">
      <c r="A210" s="156" t="s">
        <v>43</v>
      </c>
      <c r="B210" s="156"/>
      <c r="C210" s="156"/>
      <c r="D210" s="156"/>
      <c r="E210" s="156"/>
      <c r="F210" s="156"/>
      <c r="G210" s="69">
        <f>G10+G21</f>
        <v>0</v>
      </c>
      <c r="H210" s="69">
        <f>H10+H21</f>
        <v>0</v>
      </c>
      <c r="I210" s="41"/>
      <c r="J210" s="42"/>
    </row>
    <row r="211" spans="1:12" x14ac:dyDescent="0.2">
      <c r="G211" s="68"/>
      <c r="H211" s="68"/>
    </row>
  </sheetData>
  <sheetProtection algorithmName="SHA-512" hashValue="/maErNR3OzE53zDCjq1XBFirA2IucVLBIbMxiN9WhocCN8ddjWofW/oHV+GiL6ofA5TBJD/A0JKoLbmf5F/Z2A==" saltValue="DIB8+PCNjUg4xBo5XgBNVQ==" spinCount="100000" sheet="1" objects="1" scenarios="1" formatRows="0"/>
  <mergeCells count="199">
    <mergeCell ref="A87:A91"/>
    <mergeCell ref="B87:B91"/>
    <mergeCell ref="D87:D91"/>
    <mergeCell ref="E87:E91"/>
    <mergeCell ref="F87:F91"/>
    <mergeCell ref="G87:G91"/>
    <mergeCell ref="H87:H91"/>
    <mergeCell ref="I87:I91"/>
    <mergeCell ref="A107:A111"/>
    <mergeCell ref="B107:B111"/>
    <mergeCell ref="D107:D111"/>
    <mergeCell ref="E107:E111"/>
    <mergeCell ref="F107:F111"/>
    <mergeCell ref="G107:G111"/>
    <mergeCell ref="H107:H111"/>
    <mergeCell ref="I107:I111"/>
    <mergeCell ref="A92:A96"/>
    <mergeCell ref="B92:B96"/>
    <mergeCell ref="D92:D96"/>
    <mergeCell ref="E92:E96"/>
    <mergeCell ref="F92:F96"/>
    <mergeCell ref="G92:G96"/>
    <mergeCell ref="H92:H96"/>
    <mergeCell ref="I92:I96"/>
    <mergeCell ref="G77:G81"/>
    <mergeCell ref="H77:H81"/>
    <mergeCell ref="I77:I81"/>
    <mergeCell ref="A82:A86"/>
    <mergeCell ref="B82:B86"/>
    <mergeCell ref="D82:D86"/>
    <mergeCell ref="E82:E86"/>
    <mergeCell ref="F82:F86"/>
    <mergeCell ref="G82:G86"/>
    <mergeCell ref="H82:H86"/>
    <mergeCell ref="I82:I86"/>
    <mergeCell ref="B72:C72"/>
    <mergeCell ref="B73:C73"/>
    <mergeCell ref="B74:C74"/>
    <mergeCell ref="B75:C75"/>
    <mergeCell ref="B76:F76"/>
    <mergeCell ref="A77:A81"/>
    <mergeCell ref="B77:B81"/>
    <mergeCell ref="D77:D81"/>
    <mergeCell ref="E77:E81"/>
    <mergeCell ref="F77:F81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49:C49"/>
    <mergeCell ref="B50:C50"/>
    <mergeCell ref="B39:C39"/>
    <mergeCell ref="B40:C40"/>
    <mergeCell ref="B41:C41"/>
    <mergeCell ref="B42:C42"/>
    <mergeCell ref="B57:C57"/>
    <mergeCell ref="B61:C61"/>
    <mergeCell ref="B62:C62"/>
    <mergeCell ref="B51:C51"/>
    <mergeCell ref="B52:C52"/>
    <mergeCell ref="B53:C53"/>
    <mergeCell ref="B54:C54"/>
    <mergeCell ref="B55:C55"/>
    <mergeCell ref="B56:C56"/>
    <mergeCell ref="B58:C58"/>
    <mergeCell ref="B59:C59"/>
    <mergeCell ref="B60:F60"/>
    <mergeCell ref="B45:C45"/>
    <mergeCell ref="B46:C46"/>
    <mergeCell ref="B47:C47"/>
    <mergeCell ref="B48:C48"/>
    <mergeCell ref="D1:I1"/>
    <mergeCell ref="A3:C3"/>
    <mergeCell ref="D3:I3"/>
    <mergeCell ref="B23:C23"/>
    <mergeCell ref="B15:C15"/>
    <mergeCell ref="B16:C16"/>
    <mergeCell ref="B17:C17"/>
    <mergeCell ref="B18:C18"/>
    <mergeCell ref="B19:C19"/>
    <mergeCell ref="B21:F21"/>
    <mergeCell ref="B11:C11"/>
    <mergeCell ref="B12:C12"/>
    <mergeCell ref="B13:C13"/>
    <mergeCell ref="B14:C14"/>
    <mergeCell ref="D4:E4"/>
    <mergeCell ref="F4:G4"/>
    <mergeCell ref="A5:C5"/>
    <mergeCell ref="D5:I5"/>
    <mergeCell ref="B9:C9"/>
    <mergeCell ref="B10:F10"/>
    <mergeCell ref="B20:C20"/>
    <mergeCell ref="B22:F22"/>
    <mergeCell ref="I112:I116"/>
    <mergeCell ref="A117:A121"/>
    <mergeCell ref="B117:B121"/>
    <mergeCell ref="D117:D121"/>
    <mergeCell ref="E117:E121"/>
    <mergeCell ref="F117:F121"/>
    <mergeCell ref="A112:A116"/>
    <mergeCell ref="B112:B116"/>
    <mergeCell ref="D112:D116"/>
    <mergeCell ref="E112:E116"/>
    <mergeCell ref="F112:F116"/>
    <mergeCell ref="G112:G116"/>
    <mergeCell ref="H112:H116"/>
    <mergeCell ref="G117:G121"/>
    <mergeCell ref="H117:H121"/>
    <mergeCell ref="I117:I121"/>
    <mergeCell ref="B32:C32"/>
    <mergeCell ref="B33:F33"/>
    <mergeCell ref="B43:C43"/>
    <mergeCell ref="B44:F44"/>
    <mergeCell ref="B24:C24"/>
    <mergeCell ref="B25:C25"/>
    <mergeCell ref="B26:C26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I97:I101"/>
    <mergeCell ref="A102:A106"/>
    <mergeCell ref="B102:B106"/>
    <mergeCell ref="D102:D106"/>
    <mergeCell ref="E102:E106"/>
    <mergeCell ref="F102:F106"/>
    <mergeCell ref="G102:G106"/>
    <mergeCell ref="H102:H106"/>
    <mergeCell ref="I102:I106"/>
    <mergeCell ref="A97:A101"/>
    <mergeCell ref="B97:B101"/>
    <mergeCell ref="D97:D101"/>
    <mergeCell ref="E97:E101"/>
    <mergeCell ref="F97:F101"/>
    <mergeCell ref="H97:H101"/>
    <mergeCell ref="G97:G101"/>
    <mergeCell ref="A122:A126"/>
    <mergeCell ref="B122:B126"/>
    <mergeCell ref="D122:D126"/>
    <mergeCell ref="E122:E126"/>
    <mergeCell ref="F122:F126"/>
    <mergeCell ref="G122:G126"/>
    <mergeCell ref="H122:H126"/>
    <mergeCell ref="I122:I126"/>
    <mergeCell ref="A128:A134"/>
    <mergeCell ref="B128:B134"/>
    <mergeCell ref="I128:I134"/>
    <mergeCell ref="B127:F127"/>
    <mergeCell ref="A135:A141"/>
    <mergeCell ref="B135:B141"/>
    <mergeCell ref="I135:I141"/>
    <mergeCell ref="A142:A148"/>
    <mergeCell ref="B142:B148"/>
    <mergeCell ref="I142:I148"/>
    <mergeCell ref="A149:A155"/>
    <mergeCell ref="B149:B155"/>
    <mergeCell ref="I149:I155"/>
    <mergeCell ref="A156:A162"/>
    <mergeCell ref="B156:B162"/>
    <mergeCell ref="I156:I162"/>
    <mergeCell ref="A163:A169"/>
    <mergeCell ref="B163:B169"/>
    <mergeCell ref="I163:I169"/>
    <mergeCell ref="I191:I197"/>
    <mergeCell ref="B198:F198"/>
    <mergeCell ref="B199:C199"/>
    <mergeCell ref="A170:A176"/>
    <mergeCell ref="B170:B176"/>
    <mergeCell ref="I170:I176"/>
    <mergeCell ref="A177:A183"/>
    <mergeCell ref="B177:B183"/>
    <mergeCell ref="I177:I183"/>
    <mergeCell ref="A184:A190"/>
    <mergeCell ref="B184:B190"/>
    <mergeCell ref="I184:I190"/>
    <mergeCell ref="B204:F204"/>
    <mergeCell ref="B205:C205"/>
    <mergeCell ref="B206:C206"/>
    <mergeCell ref="B207:C207"/>
    <mergeCell ref="B208:C208"/>
    <mergeCell ref="B209:C209"/>
    <mergeCell ref="A210:F210"/>
    <mergeCell ref="A191:A197"/>
    <mergeCell ref="B191:B197"/>
    <mergeCell ref="B200:C200"/>
    <mergeCell ref="B201:C201"/>
    <mergeCell ref="B202:C202"/>
    <mergeCell ref="B203:C203"/>
  </mergeCells>
  <conditionalFormatting sqref="L10:L20">
    <cfRule type="duplicateValues" dxfId="18" priority="1"/>
  </conditionalFormatting>
  <dataValidations count="8">
    <dataValidation allowBlank="1" showErrorMessage="1" sqref="F77:F126"/>
    <dataValidation allowBlank="1" showInputMessage="1" showErrorMessage="1" prompt="Įveskite vienos pareigybės darbuotojų fizinio rodiklio pasiekimui skiriamą darbo laiką valandomis." sqref="E77:E126"/>
    <dataValidation type="list" allowBlank="1" showInputMessage="1" showErrorMessage="1" sqref="J1">
      <formula1>"Taikomieji (pramoniniai) moksliniai tyrimai, Eksperimentinė plėtra (bandomoji taikomoji veikla)"</formula1>
    </dataValidation>
    <dataValidation allowBlank="1" showInputMessage="1" showErrorMessage="1" prompt="Darbo užmokesčio įkainio dydžiui pagrįsti turi būti pateikiamos buhalterinės pažymos apie per pastaruosius 6 mėnesius iki paraiškos pateikimo  priskaičiuotą (pridedant ir darbdavio mokesčius) ir išmokėtą atlyginimą." sqref="I77:I126"/>
    <dataValidation type="list" allowBlank="1" showInputMessage="1" showErrorMessage="1" sqref="D1:I1">
      <formula1>"Moksliniai tyrimai, Eksperimentinė plėtra"</formula1>
    </dataValidation>
    <dataValidation allowBlank="1" showInputMessage="1" showErrorMessage="1" prompt="Fizinio rodiklio numeris turi sutapti su paraiškoje nurodytu numeriu." sqref="D2"/>
    <dataValidation type="list" allowBlank="1" showInputMessage="1" showErrorMessage="1" prompt="Pasirinkite finansavimo intensyvumą, vadovaudamiesi Aprašo 71 punktu" sqref="D7">
      <formula1>"0%,15%,25%,35%,40%,45%,50%,60%,65%,70%,75%,80%"</formula1>
    </dataValidation>
    <dataValidation type="list" allowBlank="1" showInputMessage="1" showErrorMessage="1" sqref="H7">
      <formula1>"4,5"</formula1>
    </dataValidation>
  </dataValidations>
  <pageMargins left="0.31496062992125984" right="0.31496062992125984" top="0.78740157480314965" bottom="0.78740157480314965" header="0.31496062992125984" footer="0.31496062992125984"/>
  <pageSetup paperSize="9" scale="48" fitToHeight="0" orientation="landscape" verticalDpi="0" r:id="rId1"/>
  <headerFooter>
    <oddFooter>&amp;A&amp;RPuslapių &amp;P</oddFooter>
  </headerFooter>
  <rowBreaks count="1" manualBreakCount="1">
    <brk id="14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28</vt:i4>
      </vt:variant>
      <vt:variant>
        <vt:lpstr>Įvardinti diapazonai</vt:lpstr>
      </vt:variant>
      <vt:variant>
        <vt:i4>26</vt:i4>
      </vt:variant>
    </vt:vector>
  </HeadingPairs>
  <TitlesOfParts>
    <vt:vector size="54" baseType="lpstr">
      <vt:lpstr>Instrukcija</vt:lpstr>
      <vt:lpstr>Suvestine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Netiesioginės išlaidos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'Netiesioginės išlaidos'!Print_Area</vt:lpstr>
    </vt:vector>
  </TitlesOfParts>
  <Company>LVPA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L.Sestokiene</dc:creator>
  <cp:lastModifiedBy>Narbutavicius Vidas</cp:lastModifiedBy>
  <cp:lastPrinted>2015-12-31T07:16:58Z</cp:lastPrinted>
  <dcterms:created xsi:type="dcterms:W3CDTF">2015-01-27T12:12:35Z</dcterms:created>
  <dcterms:modified xsi:type="dcterms:W3CDTF">2017-07-26T11:57:52Z</dcterms:modified>
</cp:coreProperties>
</file>