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Zelvyte\Desktop\02-02\"/>
    </mc:Choice>
  </mc:AlternateContent>
  <bookViews>
    <workbookView xWindow="90" yWindow="30" windowWidth="19230" windowHeight="8475" activeTab="3"/>
  </bookViews>
  <sheets>
    <sheet name="1. Atostogų d.d. skaičius" sheetId="4" r:id="rId1"/>
    <sheet name="2. Atostogų išmokų FN" sheetId="1" r:id="rId2"/>
    <sheet name="3.Papild.poilsio d. išmokų FN " sheetId="6" r:id="rId3"/>
    <sheet name="4. Pažymos forma" sheetId="7" r:id="rId4"/>
    <sheet name="Lapas2" sheetId="2" r:id="rId5"/>
    <sheet name="Lapas3" sheetId="3" r:id="rId6"/>
  </sheets>
  <externalReferences>
    <externalReference r:id="rId7"/>
    <externalReference r:id="rId8"/>
  </externalReferences>
  <definedNames>
    <definedName name="DU" localSheetId="3">'4. Pažymos forma'!$F$32:$F$33</definedName>
    <definedName name="DU">#REF!</definedName>
    <definedName name="Pažymosforma">'[1]3. Pažyma atostogų išmokų FN '!$D$32:$D$33</definedName>
    <definedName name="Taip" localSheetId="2">'[2]3. Pažyma atostogų išmokų FN '!$D$35:$D$36</definedName>
    <definedName name="Taip" localSheetId="3">'4. Pažymos forma'!$D$32:$D$33</definedName>
    <definedName name="Taip">#REF!</definedName>
  </definedNames>
  <calcPr calcId="152511"/>
</workbook>
</file>

<file path=xl/calcChain.xml><?xml version="1.0" encoding="utf-8"?>
<calcChain xmlns="http://schemas.openxmlformats.org/spreadsheetml/2006/main">
  <c r="R40" i="7" l="1"/>
  <c r="R41" i="7"/>
  <c r="U40" i="7" l="1"/>
  <c r="U41" i="7"/>
  <c r="D47" i="7"/>
  <c r="K47" i="7" l="1"/>
  <c r="J47" i="7"/>
  <c r="I47" i="7"/>
  <c r="H47" i="7"/>
  <c r="G47" i="7"/>
  <c r="F47" i="7"/>
  <c r="E47" i="7"/>
  <c r="N46" i="7"/>
  <c r="M46" i="7"/>
  <c r="L46" i="7"/>
  <c r="N45" i="7"/>
  <c r="M45" i="7"/>
  <c r="L45" i="7"/>
  <c r="N44" i="7"/>
  <c r="M44" i="7"/>
  <c r="L44" i="7"/>
  <c r="N43" i="7"/>
  <c r="M43" i="7"/>
  <c r="L43" i="7"/>
  <c r="N42" i="7"/>
  <c r="M42" i="7"/>
  <c r="L42" i="7"/>
  <c r="M41" i="7"/>
  <c r="N41" i="7" s="1"/>
  <c r="L41" i="7"/>
  <c r="U47" i="7"/>
  <c r="M40" i="7"/>
  <c r="L40" i="7"/>
  <c r="M47" i="7" l="1"/>
  <c r="L47" i="7"/>
  <c r="R47" i="7"/>
  <c r="N40" i="7"/>
  <c r="N47" i="7" s="1"/>
  <c r="Q9" i="6" l="1"/>
  <c r="P9" i="6"/>
  <c r="O9" i="6"/>
  <c r="N9" i="6"/>
  <c r="M9" i="6"/>
  <c r="L9" i="6"/>
  <c r="K9" i="6"/>
  <c r="J9" i="6"/>
  <c r="I9" i="6"/>
  <c r="H9" i="6"/>
  <c r="G9" i="6"/>
  <c r="F9" i="6"/>
  <c r="E9" i="6"/>
  <c r="D9" i="6"/>
  <c r="C9" i="6"/>
  <c r="Q8" i="6"/>
  <c r="P8" i="6"/>
  <c r="O8" i="6"/>
  <c r="N8" i="6"/>
  <c r="M8" i="6"/>
  <c r="L8" i="6"/>
  <c r="K8" i="6"/>
  <c r="J8" i="6"/>
  <c r="I8" i="6"/>
  <c r="H8" i="6"/>
  <c r="G8" i="6"/>
  <c r="F8" i="6"/>
  <c r="E8" i="6"/>
  <c r="D8" i="6"/>
  <c r="C8" i="6"/>
  <c r="Q7" i="6"/>
  <c r="P7" i="6"/>
  <c r="O7" i="6"/>
  <c r="N7" i="6"/>
  <c r="M7" i="6"/>
  <c r="L7" i="6"/>
  <c r="K7" i="6"/>
  <c r="J7" i="6"/>
  <c r="I7" i="6"/>
  <c r="H7" i="6"/>
  <c r="G7" i="6"/>
  <c r="F7" i="6"/>
  <c r="E7" i="6"/>
  <c r="D7" i="6"/>
  <c r="C7" i="6"/>
  <c r="AH8" i="1" l="1"/>
  <c r="AG8" i="1"/>
  <c r="AF8" i="1"/>
  <c r="AE8" i="1"/>
  <c r="AD8" i="1"/>
  <c r="AC8" i="1"/>
  <c r="AB8" i="1"/>
  <c r="AA8" i="1"/>
  <c r="Z8" i="1"/>
  <c r="Y8" i="1"/>
  <c r="X8" i="1"/>
  <c r="W8" i="1"/>
  <c r="V8" i="1"/>
  <c r="AH7" i="1"/>
  <c r="AG7" i="1"/>
  <c r="AF7" i="1"/>
  <c r="AE7" i="1"/>
  <c r="AD7" i="1"/>
  <c r="AC7" i="1"/>
  <c r="AB7" i="1"/>
  <c r="AA7" i="1"/>
  <c r="Z7" i="1"/>
  <c r="Y7" i="1"/>
  <c r="X7" i="1"/>
  <c r="W7" i="1"/>
  <c r="V7" i="1"/>
  <c r="AG7" i="4" l="1"/>
  <c r="AF7" i="4"/>
  <c r="AE7" i="4"/>
  <c r="AD7" i="4"/>
  <c r="AC7" i="4"/>
  <c r="AB7" i="4"/>
  <c r="AA7" i="4"/>
  <c r="Z7" i="4"/>
  <c r="Y7" i="4"/>
  <c r="X7" i="4"/>
  <c r="W7" i="4"/>
  <c r="V7" i="4"/>
  <c r="U7" i="4"/>
  <c r="AG6" i="4"/>
  <c r="AF6" i="4"/>
  <c r="AE6" i="4"/>
  <c r="AD6" i="4"/>
  <c r="AC6" i="4"/>
  <c r="AB6" i="4"/>
  <c r="AA6" i="4"/>
  <c r="Z6" i="4"/>
  <c r="Y6" i="4"/>
  <c r="X6" i="4"/>
  <c r="W6" i="4"/>
  <c r="V6" i="4"/>
  <c r="U6" i="4"/>
  <c r="T7" i="4"/>
  <c r="S7" i="4"/>
  <c r="R7" i="4"/>
  <c r="Q7" i="4"/>
  <c r="P7" i="4"/>
  <c r="O7" i="4"/>
  <c r="N7" i="4"/>
  <c r="M7" i="4"/>
  <c r="L7" i="4"/>
  <c r="K7" i="4"/>
  <c r="J7" i="4"/>
  <c r="I7" i="4"/>
  <c r="H7" i="4"/>
  <c r="G7" i="4"/>
  <c r="F7" i="4"/>
  <c r="E7" i="4"/>
  <c r="D7" i="4"/>
  <c r="C7" i="4"/>
  <c r="T6" i="4"/>
  <c r="S6" i="4"/>
  <c r="R6" i="4"/>
  <c r="Q6" i="4"/>
  <c r="P6" i="4"/>
  <c r="O6" i="4"/>
  <c r="N6" i="4"/>
  <c r="M6" i="4"/>
  <c r="L6" i="4"/>
  <c r="K6" i="4"/>
  <c r="J6" i="4"/>
  <c r="I6" i="4"/>
  <c r="H6" i="4"/>
  <c r="G6" i="4"/>
  <c r="F6" i="4"/>
  <c r="E6" i="4"/>
  <c r="D6" i="4"/>
  <c r="C6" i="4"/>
  <c r="U8" i="1"/>
  <c r="T8" i="1"/>
  <c r="S8" i="1"/>
  <c r="R8" i="1"/>
  <c r="Q8" i="1"/>
  <c r="P8" i="1"/>
  <c r="O8" i="1"/>
  <c r="N8" i="1"/>
  <c r="M8" i="1"/>
  <c r="L8" i="1"/>
  <c r="K8" i="1"/>
  <c r="J8" i="1"/>
  <c r="I8" i="1"/>
  <c r="H8" i="1"/>
  <c r="G8" i="1"/>
  <c r="F8" i="1"/>
  <c r="E8" i="1"/>
  <c r="D8" i="1"/>
  <c r="U7" i="1"/>
  <c r="T7" i="1"/>
  <c r="S7" i="1"/>
  <c r="R7" i="1"/>
  <c r="Q7" i="1"/>
  <c r="P7" i="1"/>
  <c r="O7" i="1"/>
  <c r="N7" i="1"/>
  <c r="M7" i="1"/>
  <c r="L7" i="1"/>
  <c r="K7" i="1"/>
  <c r="J7" i="1"/>
  <c r="I7" i="1"/>
  <c r="H7" i="1"/>
  <c r="G7" i="1"/>
  <c r="F7" i="1"/>
  <c r="E7" i="1"/>
  <c r="D7" i="1"/>
</calcChain>
</file>

<file path=xl/sharedStrings.xml><?xml version="1.0" encoding="utf-8"?>
<sst xmlns="http://schemas.openxmlformats.org/spreadsheetml/2006/main" count="78" uniqueCount="69">
  <si>
    <t>Darbo savaitės trukmė</t>
  </si>
  <si>
    <t>5 dienų darbo savaitė</t>
  </si>
  <si>
    <t>6 dienų darbo savaitė</t>
  </si>
  <si>
    <t>Metinis darbo dienų koeficientas</t>
  </si>
  <si>
    <t>5 darbo dienų savaitė</t>
  </si>
  <si>
    <t>6 darbo dienų savaitė</t>
  </si>
  <si>
    <t>Kasmetinių atostogų darbo dienų skaičius, kai kalendorinių dienų skaičius yra:</t>
  </si>
  <si>
    <t>Vidutinis metinis darbo dienų skaičius</t>
  </si>
  <si>
    <t>Kasmetinių atostogų išmokų fiksuotosios normos nuo tinkamų finansuoti darbo užmokesčio išlaidų, kai kasmetinių atostogų kalendorinių dienų skaičius yra:</t>
  </si>
  <si>
    <t>1  priedas.  Kasmetinių atostogų darbo dienų skaičius</t>
  </si>
  <si>
    <t>2  priedas.  Kasmetinių atostogų išmokų fiksuotosios normos</t>
  </si>
  <si>
    <t>Už____________m.____________________mėn.</t>
  </si>
  <si>
    <t>___________________Nr._____</t>
  </si>
  <si>
    <r>
      <t xml:space="preserve">1. BENDROJI DALIS  </t>
    </r>
    <r>
      <rPr>
        <sz val="12"/>
        <rFont val="Times New Roman"/>
        <family val="1"/>
        <charset val="186"/>
      </rPr>
      <t xml:space="preserve">               </t>
    </r>
  </si>
  <si>
    <r>
      <t>2. INFORMACIJA APIE PRISKAITYTĄ IR IŠMOKĖTĄ DARBO UŽMOKESTĮ</t>
    </r>
    <r>
      <rPr>
        <sz val="12"/>
        <rFont val="Times New Roman"/>
        <family val="1"/>
        <charset val="186"/>
      </rPr>
      <t xml:space="preserve">              </t>
    </r>
  </si>
  <si>
    <t>Darbdavio socialinio draudimo įmokos tarifas</t>
  </si>
  <si>
    <t>Įmokų į garantinį fondą mokėjimas</t>
  </si>
  <si>
    <t xml:space="preserve">Taip </t>
  </si>
  <si>
    <t xml:space="preserve">Projektą vykdančių asmenų darbo užmokestis </t>
  </si>
  <si>
    <t>Ne</t>
  </si>
  <si>
    <t>Projekto veiklose dalyvaujančių asmenų darbo užmokestis (tik ESF)</t>
  </si>
  <si>
    <t>Fizinio veiklos įgyven-dinimo rodiklio Nr.</t>
  </si>
  <si>
    <t>Vardas, pavardė</t>
  </si>
  <si>
    <t>Pareigos</t>
  </si>
  <si>
    <t>Viso dirbta dienų/ valandų (skaičius)</t>
  </si>
  <si>
    <t>Prie projekto priskirtinų dienų/ valandų (skaičius)</t>
  </si>
  <si>
    <t>Priskaičiuotas darbo užmokestis ir susijusios sąnaudos</t>
  </si>
  <si>
    <t>Darbo užmokesčio sąnaudos su darbdavio socialinio draudimo ir garantinio fondo įmokomis, Eur</t>
  </si>
  <si>
    <t>Darbo savaitės trukmė darbo dienomis</t>
  </si>
  <si>
    <t>Kasmetinių atostogų kalendorinių dienų skaičius</t>
  </si>
  <si>
    <t>Pareiginis darbo užmokestis, Eur</t>
  </si>
  <si>
    <t>Priedai ir priemokos, Eur</t>
  </si>
  <si>
    <t>Mėnesinės premijos arba mėnesiui tenkanti premijų dalis, Eur</t>
  </si>
  <si>
    <t xml:space="preserve">Darbo užmokestis už viršvalandinį darbą,  Eur </t>
  </si>
  <si>
    <t xml:space="preserve">Darbo užmokestis už darbą poilsio ir švenčių dienomis, Eur </t>
  </si>
  <si>
    <t>Darbdavio mokama ligos pašalpa, Eur</t>
  </si>
  <si>
    <t>Iš viso, Eur</t>
  </si>
  <si>
    <t>6</t>
  </si>
  <si>
    <t>Iš viso:</t>
  </si>
  <si>
    <r>
      <t>3. DEKLARACIJA</t>
    </r>
    <r>
      <rPr>
        <sz val="12"/>
        <rFont val="Times New Roman"/>
        <family val="1"/>
        <charset val="186"/>
      </rPr>
      <t xml:space="preserve">              </t>
    </r>
  </si>
  <si>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finansuoti darbo užmokestis ir kitos sąnaudos yra susijusios su darbu prie Projekto;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t>
  </si>
  <si>
    <t>Vyr. finansininkas</t>
  </si>
  <si>
    <t xml:space="preserve">(Pareigos)                                                                                                           </t>
  </si>
  <si>
    <t xml:space="preserve"> (parašas) </t>
  </si>
  <si>
    <t>Kasmetinių atostogų darbo dienų skaičius apskaičiuojamas pagal formulę:</t>
  </si>
  <si>
    <t>Kasmetinių atostogų darbo dienų skaičius = kasmetinių atostogų kalendorinių dienų skaičius x metinis darbo dienų koeficientas</t>
  </si>
  <si>
    <t>Kasmetinių atostogų išmokų fiksuotosios normos apskaičiuojamos pagal formulę:</t>
  </si>
  <si>
    <t>Kasmetinių atostogų išmokų fiksuotoji norma = kasmetinių atostogų kalendorinių dienų skaičius x metinis darbo dienų koeficientas / (vidutinis metinis darbo dienų skaičius - kasmetinių atostogų kalendorinių dienų skaičius x metinis darbo dienų koeficientas) x 100</t>
  </si>
  <si>
    <t>Nustatyta kasmetinių atostogų išmokų fiksuotoji norma</t>
  </si>
  <si>
    <t>Vidutinis mėnesio darbo valandų skaičius</t>
  </si>
  <si>
    <t>Bendra (5 ir 6 d.d. savaitė)</t>
  </si>
  <si>
    <t>Papildomų poilsio dienų išmokų fiksuotosios normos nuo tinkamų finansuoti darbo užmokesčio išlaidų, kai papildomų poilsio dienų skaičius per mėnesį yra (dienomis/valandomis):</t>
  </si>
  <si>
    <t>3 priedas. Papildomų poilsio dienų išmokų fiksuotosios normos</t>
  </si>
  <si>
    <t>Papildomo poilsio dienų išmokų fiksuotosios normos apskaičiuojamos pagal formulę:</t>
  </si>
  <si>
    <t>Papildomo poilsio dienų išmokos  fiksuotoji norma = papildomų poilsio dienų skaičius per mėnesį x 8 (darbo valandų skaičius per dieną) / (vidutinis mėnesio darbo valandų skaičius ) x 100</t>
  </si>
  <si>
    <t>Projekto kodas</t>
  </si>
  <si>
    <t>Projekto vykdytojo/partenrio pavadinimas</t>
  </si>
  <si>
    <t>Deklaruojamos projektui tenkančios darbo užmokesčio sąnaudos (įskaitant darbdavio mokesčius), Eur</t>
  </si>
  <si>
    <t>Deklaruojamos kasmetinių atostogų sąnaudos (įskaitant darbdavio mokesčius), Eur</t>
  </si>
  <si>
    <t>Papildomų poilsio dienų skaičius per ataskaitinį mėnesį</t>
  </si>
  <si>
    <t>Deklaruojamos papildomų poilsio dienų sąnaudos (įskaitant darbdavio mokesčius), Eur</t>
  </si>
  <si>
    <t>12=6+7+8+9+10+11</t>
  </si>
  <si>
    <t>14=13*5/4</t>
  </si>
  <si>
    <r>
      <rPr>
        <b/>
        <sz val="10"/>
        <rFont val="Times New Roman"/>
        <family val="1"/>
        <charset val="186"/>
      </rPr>
      <t xml:space="preserve">Pastaba: </t>
    </r>
    <r>
      <rPr>
        <sz val="10"/>
        <rFont val="Times New Roman"/>
        <family val="1"/>
        <charset val="186"/>
      </rPr>
      <t>pažymos duomenys pildomi remiantis projekto vykdytojo/parnerio apskaitos sistemų duomenimis.</t>
    </r>
  </si>
  <si>
    <t>4  priedas.  Rekomenduojama suvestinės pažymos forma</t>
  </si>
  <si>
    <t>(Pažymos dėl darbo užmokesčio priskaitymo ir išmokėjimo, taikant kasmetinių atostogų ir papildomų poilsio dienų išmokų fiksuotąsias normas, forma)</t>
  </si>
  <si>
    <t>PAŽYMA DĖL DARBO UŽMOKESČIO PRISKAITYMO, IŠMOKĖJIMO IR PRISKYRIMO PROJEKTUI, TAIKANT KASMETINIŲ ATOSTOGŲ IR PAPILDOMO POILSIO DIENŲ IŠMOKŲ FIKSUOTĄSIAS NORMAS</t>
  </si>
  <si>
    <t>Nustatyta papildomų poilsio dienų išmokų fiksuotoji norma</t>
  </si>
  <si>
    <t>KASMETINIŲ ATOSTOGŲ IŠMOKŲ FIKSUOTŲJŲ NORMŲ NUSTATYMO TYRIMO ATASKAITOS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</si>
</sst>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9"/>
      <color theme="1"/>
      <name val="Calibri"/>
      <family val="2"/>
      <charset val="186"/>
    </font>
    <font>
      <b/>
      <sz val="9"/>
      <color theme="1"/>
      <name val="Calibri"/>
      <family val="2"/>
      <charset val="186"/>
    </font>
    <font>
      <sz val="10"/>
      <name val="Arial"/>
      <family val="2"/>
      <charset val="186"/>
    </font>
    <font>
      <sz val="12"/>
      <name val="Times New Roman"/>
      <family val="1"/>
      <charset val="186"/>
    </font>
    <font>
      <sz val="12"/>
      <name val="Arial"/>
      <family val="2"/>
      <charset val="186"/>
    </font>
    <font>
      <b/>
      <sz val="12"/>
      <name val="Times New Roman"/>
      <family val="1"/>
      <charset val="186"/>
    </font>
    <font>
      <sz val="11"/>
      <name val="Times New Roman"/>
      <family val="1"/>
      <charset val="186"/>
    </font>
    <font>
      <sz val="10"/>
      <name val="Times New Roman"/>
      <family val="1"/>
      <charset val="186"/>
    </font>
    <font>
      <b/>
      <sz val="10"/>
      <name val="Times New Roman"/>
      <family val="1"/>
      <charset val="186"/>
    </font>
    <font>
      <i/>
      <sz val="10"/>
      <name val="Times New Roman"/>
      <family val="1"/>
      <charset val="186"/>
    </font>
    <font>
      <b/>
      <sz val="9"/>
      <name val="Times New Roman"/>
      <family val="1"/>
      <charset val="186"/>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9"/>
      <color rgb="FFFF0000"/>
      <name val="Calibri"/>
      <family val="2"/>
      <charset val="186"/>
    </font>
    <font>
      <b/>
      <sz val="9"/>
      <name val="Calibri"/>
      <family val="2"/>
      <charset val="186"/>
    </font>
    <font>
      <b/>
      <sz val="11"/>
      <name val="Times New Roman"/>
      <family val="1"/>
      <charset val="186"/>
    </font>
    <font>
      <b/>
      <sz val="16"/>
      <name val="Times New Roman"/>
      <family val="1"/>
      <charset val="186"/>
    </font>
    <font>
      <sz val="9"/>
      <name val="Times New Roman"/>
      <family val="1"/>
      <charset val="186"/>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s>
  <cellStyleXfs count="33">
    <xf numFmtId="0" fontId="0" fillId="0" borderId="0"/>
    <xf numFmtId="0" fontId="2"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3" borderId="0" applyNumberFormat="0" applyBorder="0" applyAlignment="0" applyProtection="0"/>
    <xf numFmtId="0" fontId="14" fillId="7" borderId="0" applyNumberFormat="0" applyBorder="0" applyAlignment="0" applyProtection="0"/>
    <xf numFmtId="0" fontId="15" fillId="24" borderId="38" applyNumberFormat="0" applyAlignment="0" applyProtection="0"/>
    <xf numFmtId="0" fontId="16" fillId="25" borderId="39" applyNumberFormat="0" applyAlignment="0" applyProtection="0"/>
    <xf numFmtId="0" fontId="17" fillId="11" borderId="38" applyNumberFormat="0" applyAlignment="0" applyProtection="0"/>
    <xf numFmtId="0" fontId="18" fillId="0" borderId="40" applyNumberFormat="0" applyFill="0" applyAlignment="0" applyProtection="0"/>
    <xf numFmtId="0" fontId="19" fillId="26" borderId="0" applyNumberFormat="0" applyBorder="0" applyAlignment="0" applyProtection="0"/>
    <xf numFmtId="0" fontId="2" fillId="27" borderId="41" applyNumberFormat="0" applyFont="0" applyAlignment="0" applyProtection="0"/>
  </cellStyleXfs>
  <cellXfs count="146">
    <xf numFmtId="0" fontId="0" fillId="0" borderId="0" xfId="0"/>
    <xf numFmtId="0" fontId="0" fillId="0" borderId="1" xfId="0" applyBorder="1"/>
    <xf numFmtId="0" fontId="0" fillId="0" borderId="1" xfId="0" applyBorder="1" applyAlignment="1">
      <alignment horizontal="center"/>
    </xf>
    <xf numFmtId="0" fontId="0" fillId="2" borderId="1" xfId="0" applyFill="1" applyBorder="1" applyAlignment="1">
      <alignment horizontal="center"/>
    </xf>
    <xf numFmtId="0" fontId="1" fillId="0" borderId="0" xfId="0" applyFont="1"/>
    <xf numFmtId="0" fontId="4" fillId="0" borderId="0" xfId="1" applyFont="1"/>
    <xf numFmtId="0" fontId="6" fillId="0" borderId="0" xfId="1" applyFont="1" applyFill="1" applyBorder="1" applyAlignment="1">
      <alignment horizontal="left" vertical="top" wrapText="1"/>
    </xf>
    <xf numFmtId="10" fontId="3" fillId="0" borderId="9" xfId="1" applyNumberFormat="1" applyFont="1" applyBorder="1" applyAlignment="1">
      <alignment horizontal="center"/>
    </xf>
    <xf numFmtId="10" fontId="3" fillId="0" borderId="14" xfId="1" applyNumberFormat="1" applyFont="1" applyBorder="1" applyAlignment="1">
      <alignment horizontal="center"/>
    </xf>
    <xf numFmtId="0" fontId="5" fillId="0" borderId="0" xfId="1" applyFont="1" applyBorder="1" applyAlignment="1">
      <alignment horizontal="left" vertical="top" wrapText="1"/>
    </xf>
    <xf numFmtId="0" fontId="3" fillId="0" borderId="0" xfId="1" applyFont="1" applyBorder="1" applyAlignment="1">
      <alignment horizontal="left" vertical="top" wrapText="1"/>
    </xf>
    <xf numFmtId="10" fontId="3" fillId="0" borderId="0" xfId="1" applyNumberFormat="1" applyFont="1" applyBorder="1" applyAlignment="1">
      <alignment horizontal="center"/>
    </xf>
    <xf numFmtId="10" fontId="3" fillId="0" borderId="0" xfId="1" applyNumberFormat="1" applyFont="1" applyBorder="1" applyAlignment="1">
      <alignment horizontal="left"/>
    </xf>
    <xf numFmtId="0" fontId="2" fillId="0" borderId="0" xfId="1" applyFont="1" applyAlignment="1"/>
    <xf numFmtId="0" fontId="7" fillId="5" borderId="22" xfId="1" applyFont="1" applyFill="1" applyBorder="1" applyAlignment="1">
      <alignment horizontal="center" vertical="center"/>
    </xf>
    <xf numFmtId="0" fontId="7" fillId="5" borderId="1" xfId="1" applyFont="1" applyFill="1" applyBorder="1" applyAlignment="1">
      <alignment horizontal="center" vertical="center"/>
    </xf>
    <xf numFmtId="0" fontId="7" fillId="5" borderId="4" xfId="1" applyFont="1" applyFill="1" applyBorder="1" applyAlignment="1">
      <alignment horizontal="center" vertical="center"/>
    </xf>
    <xf numFmtId="0" fontId="7" fillId="5" borderId="2" xfId="1" applyFont="1" applyFill="1" applyBorder="1" applyAlignment="1">
      <alignment horizontal="center" vertical="center"/>
    </xf>
    <xf numFmtId="49" fontId="7" fillId="5" borderId="22" xfId="1" applyNumberFormat="1" applyFont="1" applyFill="1" applyBorder="1" applyAlignment="1">
      <alignment horizontal="center" vertical="center" wrapText="1"/>
    </xf>
    <xf numFmtId="0" fontId="7" fillId="5" borderId="32" xfId="1" applyFont="1" applyFill="1" applyBorder="1" applyAlignment="1">
      <alignment horizontal="center" vertical="center" wrapText="1"/>
    </xf>
    <xf numFmtId="0" fontId="7" fillId="5" borderId="27" xfId="1" applyFont="1" applyFill="1" applyBorder="1" applyAlignment="1">
      <alignment horizontal="center" vertical="center" wrapText="1"/>
    </xf>
    <xf numFmtId="0" fontId="7" fillId="5" borderId="22" xfId="1" applyFont="1" applyFill="1" applyBorder="1" applyAlignment="1">
      <alignment vertical="center"/>
    </xf>
    <xf numFmtId="0" fontId="7" fillId="5" borderId="1" xfId="1" applyFont="1" applyFill="1" applyBorder="1" applyAlignment="1">
      <alignment vertical="center"/>
    </xf>
    <xf numFmtId="0" fontId="7" fillId="5" borderId="4" xfId="1" applyFont="1" applyFill="1" applyBorder="1" applyAlignment="1">
      <alignment vertical="center"/>
    </xf>
    <xf numFmtId="0" fontId="8" fillId="4" borderId="32" xfId="1" applyFont="1" applyFill="1" applyBorder="1" applyAlignment="1">
      <alignment horizontal="center" vertical="center"/>
    </xf>
    <xf numFmtId="0" fontId="9" fillId="5" borderId="4" xfId="1" applyFont="1" applyFill="1" applyBorder="1" applyAlignment="1">
      <alignment horizontal="center" vertical="center"/>
    </xf>
    <xf numFmtId="0" fontId="7" fillId="5" borderId="0" xfId="1" applyFont="1" applyFill="1" applyBorder="1" applyAlignment="1">
      <alignment horizontal="center" vertical="center"/>
    </xf>
    <xf numFmtId="49" fontId="6" fillId="0" borderId="22" xfId="1" applyNumberFormat="1" applyFont="1" applyBorder="1" applyAlignment="1">
      <alignment horizontal="center" vertical="center"/>
    </xf>
    <xf numFmtId="0" fontId="7" fillId="0" borderId="1" xfId="1" applyFont="1" applyBorder="1" applyAlignment="1">
      <alignment vertical="center"/>
    </xf>
    <xf numFmtId="0" fontId="7" fillId="0" borderId="4" xfId="1" applyFont="1" applyBorder="1" applyAlignment="1">
      <alignment vertical="center"/>
    </xf>
    <xf numFmtId="4" fontId="7" fillId="0" borderId="4" xfId="1" applyNumberFormat="1" applyFont="1" applyBorder="1" applyAlignment="1">
      <alignment horizontal="center" vertical="center"/>
    </xf>
    <xf numFmtId="4" fontId="7" fillId="0" borderId="2" xfId="1" applyNumberFormat="1" applyFont="1" applyBorder="1" applyAlignment="1">
      <alignment horizontal="center" vertical="center"/>
    </xf>
    <xf numFmtId="4" fontId="7" fillId="0" borderId="22" xfId="1" applyNumberFormat="1" applyFont="1" applyBorder="1" applyAlignment="1">
      <alignment horizontal="center" vertical="center"/>
    </xf>
    <xf numFmtId="4" fontId="7" fillId="0" borderId="1" xfId="1" applyNumberFormat="1" applyFont="1" applyBorder="1" applyAlignment="1">
      <alignment horizontal="center" vertical="center"/>
    </xf>
    <xf numFmtId="4" fontId="7" fillId="4" borderId="32" xfId="1" applyNumberFormat="1" applyFont="1" applyFill="1" applyBorder="1" applyAlignment="1">
      <alignment horizontal="center" vertical="center"/>
    </xf>
    <xf numFmtId="4" fontId="7" fillId="0" borderId="27" xfId="1" applyNumberFormat="1" applyFont="1" applyBorder="1" applyAlignment="1">
      <alignment horizontal="center" vertical="center"/>
    </xf>
    <xf numFmtId="49" fontId="3" fillId="0" borderId="22" xfId="1" applyNumberFormat="1" applyFont="1" applyBorder="1" applyAlignment="1">
      <alignment horizontal="center" vertical="center"/>
    </xf>
    <xf numFmtId="4" fontId="8" fillId="0" borderId="15" xfId="1" applyNumberFormat="1" applyFont="1" applyBorder="1" applyAlignment="1">
      <alignment horizontal="center"/>
    </xf>
    <xf numFmtId="4" fontId="8" fillId="0" borderId="13" xfId="1" applyNumberFormat="1" applyFont="1" applyBorder="1" applyAlignment="1">
      <alignment horizontal="center"/>
    </xf>
    <xf numFmtId="4" fontId="8" fillId="0" borderId="12" xfId="1" applyNumberFormat="1" applyFont="1" applyBorder="1" applyAlignment="1">
      <alignment horizontal="center"/>
    </xf>
    <xf numFmtId="4" fontId="8" fillId="0" borderId="16" xfId="1" applyNumberFormat="1" applyFont="1" applyBorder="1" applyAlignment="1">
      <alignment horizontal="center"/>
    </xf>
    <xf numFmtId="4" fontId="8" fillId="4" borderId="17" xfId="1" applyNumberFormat="1" applyFont="1" applyFill="1" applyBorder="1" applyAlignment="1">
      <alignment horizontal="center"/>
    </xf>
    <xf numFmtId="4" fontId="8" fillId="4" borderId="35" xfId="1" applyNumberFormat="1" applyFont="1" applyFill="1" applyBorder="1" applyAlignment="1">
      <alignment horizontal="center"/>
    </xf>
    <xf numFmtId="4" fontId="8" fillId="4" borderId="14" xfId="1" applyNumberFormat="1" applyFont="1" applyFill="1" applyBorder="1" applyAlignment="1">
      <alignment horizontal="center"/>
    </xf>
    <xf numFmtId="0" fontId="10" fillId="0" borderId="0" xfId="1" applyFont="1" applyBorder="1" applyAlignment="1">
      <alignment horizontal="center"/>
    </xf>
    <xf numFmtId="0" fontId="10" fillId="0" borderId="0" xfId="1" applyFont="1" applyBorder="1"/>
    <xf numFmtId="2" fontId="10" fillId="0" borderId="0" xfId="1" applyNumberFormat="1" applyFont="1" applyBorder="1" applyAlignment="1">
      <alignment horizontal="center"/>
    </xf>
    <xf numFmtId="2" fontId="10" fillId="0" borderId="0" xfId="1" applyNumberFormat="1" applyFont="1" applyFill="1" applyBorder="1" applyAlignment="1">
      <alignment horizontal="center"/>
    </xf>
    <xf numFmtId="0" fontId="2" fillId="0" borderId="36" xfId="1" applyFont="1" applyFill="1" applyBorder="1"/>
    <xf numFmtId="0" fontId="11" fillId="0" borderId="37" xfId="1" applyFont="1" applyFill="1" applyBorder="1" applyAlignment="1">
      <alignment horizontal="center"/>
    </xf>
    <xf numFmtId="0" fontId="11" fillId="0" borderId="0" xfId="1" applyFont="1" applyFill="1" applyBorder="1" applyAlignment="1">
      <alignment horizontal="center"/>
    </xf>
    <xf numFmtId="0" fontId="2" fillId="0" borderId="0" xfId="1" applyFont="1" applyBorder="1"/>
    <xf numFmtId="0" fontId="20" fillId="0" borderId="0" xfId="0" applyFont="1"/>
    <xf numFmtId="0" fontId="0" fillId="0" borderId="0" xfId="0" applyBorder="1"/>
    <xf numFmtId="0" fontId="0" fillId="0" borderId="0" xfId="0"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5" fillId="0" borderId="0" xfId="1" applyFont="1" applyBorder="1" applyAlignment="1">
      <alignment horizontal="left"/>
    </xf>
    <xf numFmtId="0" fontId="3" fillId="0" borderId="0" xfId="1" applyFont="1" applyAlignment="1">
      <alignment horizontal="left"/>
    </xf>
    <xf numFmtId="0" fontId="1" fillId="0" borderId="1" xfId="0" applyFont="1" applyBorder="1" applyAlignment="1">
      <alignment horizontal="center"/>
    </xf>
    <xf numFmtId="0" fontId="21" fillId="0" borderId="0" xfId="1" applyFont="1"/>
    <xf numFmtId="0" fontId="2" fillId="0" borderId="0" xfId="1" applyFont="1"/>
    <xf numFmtId="0" fontId="3" fillId="0" borderId="0" xfId="1" applyFont="1" applyAlignment="1"/>
    <xf numFmtId="0" fontId="5" fillId="0" borderId="0" xfId="1" applyFont="1" applyAlignment="1">
      <alignment horizontal="center"/>
    </xf>
    <xf numFmtId="0" fontId="22" fillId="0" borderId="0" xfId="1" applyFont="1" applyAlignment="1">
      <alignment horizontal="center"/>
    </xf>
    <xf numFmtId="0" fontId="23" fillId="0" borderId="0" xfId="1" applyFont="1" applyAlignment="1">
      <alignment horizontal="center"/>
    </xf>
    <xf numFmtId="0" fontId="3" fillId="0" borderId="18" xfId="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Border="1" applyAlignment="1">
      <alignment horizontal="center" vertical="top" wrapText="1"/>
    </xf>
    <xf numFmtId="0" fontId="22" fillId="0" borderId="0" xfId="1" applyFont="1" applyBorder="1" applyAlignment="1">
      <alignment horizontal="left" vertical="top" wrapText="1"/>
    </xf>
    <xf numFmtId="0" fontId="2" fillId="5" borderId="0" xfId="1" applyFont="1" applyFill="1"/>
    <xf numFmtId="3" fontId="7" fillId="0" borderId="27" xfId="1" applyNumberFormat="1" applyFont="1" applyBorder="1" applyAlignment="1">
      <alignment horizontal="center" vertical="center"/>
    </xf>
    <xf numFmtId="10" fontId="7" fillId="0" borderId="27" xfId="1" applyNumberFormat="1" applyFont="1" applyBorder="1" applyAlignment="1">
      <alignment horizontal="center" vertical="center"/>
    </xf>
    <xf numFmtId="0" fontId="2" fillId="0" borderId="0" xfId="1" applyFont="1" applyFill="1" applyBorder="1"/>
    <xf numFmtId="0" fontId="2" fillId="0" borderId="0" xfId="1" applyFont="1" applyFill="1"/>
    <xf numFmtId="0" fontId="3" fillId="0" borderId="0" xfId="1" applyFont="1" applyFill="1" applyBorder="1" applyAlignment="1"/>
    <xf numFmtId="0" fontId="24" fillId="0" borderId="0" xfId="1" applyFont="1" applyFill="1" applyBorder="1" applyAlignment="1">
      <alignment horizontal="center"/>
    </xf>
    <xf numFmtId="0" fontId="6" fillId="0" borderId="0" xfId="1" applyFont="1" applyBorder="1" applyAlignment="1">
      <alignment vertical="top" wrapText="1"/>
    </xf>
    <xf numFmtId="0" fontId="2" fillId="0" borderId="0" xfId="1" applyFont="1" applyBorder="1" applyAlignment="1"/>
    <xf numFmtId="0" fontId="2" fillId="0" borderId="0" xfId="1" applyFont="1" applyBorder="1" applyAlignment="1">
      <alignment wrapText="1"/>
    </xf>
    <xf numFmtId="0" fontId="7" fillId="0" borderId="0" xfId="1" applyFont="1" applyBorder="1"/>
    <xf numFmtId="0" fontId="0" fillId="0" borderId="0" xfId="0" applyFont="1"/>
    <xf numFmtId="0" fontId="0" fillId="2" borderId="1" xfId="0" applyFill="1" applyBorder="1" applyAlignment="1">
      <alignment horizontal="center"/>
    </xf>
    <xf numFmtId="0" fontId="0" fillId="2" borderId="1"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23" xfId="0" applyFill="1" applyBorder="1" applyAlignment="1">
      <alignment horizontal="center"/>
    </xf>
    <xf numFmtId="0" fontId="0" fillId="2" borderId="23"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24" fillId="0" borderId="0" xfId="1" applyFont="1" applyFill="1" applyBorder="1" applyAlignment="1">
      <alignment horizontal="center" wrapText="1"/>
    </xf>
    <xf numFmtId="0" fontId="24" fillId="0" borderId="0" xfId="1" applyFont="1" applyFill="1" applyBorder="1" applyAlignment="1">
      <alignment horizontal="center"/>
    </xf>
    <xf numFmtId="0" fontId="7" fillId="3" borderId="21"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31"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31" xfId="1" applyFont="1" applyFill="1" applyBorder="1" applyAlignment="1">
      <alignment horizontal="center" vertical="center" wrapText="1"/>
    </xf>
    <xf numFmtId="0" fontId="8" fillId="5" borderId="33" xfId="1" applyFont="1" applyFill="1" applyBorder="1" applyAlignment="1">
      <alignment horizontal="right"/>
    </xf>
    <xf numFmtId="0" fontId="8" fillId="5" borderId="34" xfId="1" applyFont="1" applyFill="1" applyBorder="1" applyAlignment="1">
      <alignment horizontal="right"/>
    </xf>
    <xf numFmtId="0" fontId="8" fillId="5" borderId="15" xfId="1" applyFont="1" applyFill="1" applyBorder="1" applyAlignment="1">
      <alignment horizontal="right"/>
    </xf>
    <xf numFmtId="0" fontId="5" fillId="0" borderId="0" xfId="1" applyFont="1" applyBorder="1" applyAlignment="1">
      <alignment horizontal="left"/>
    </xf>
    <xf numFmtId="0" fontId="6" fillId="0" borderId="0" xfId="1" applyFont="1" applyBorder="1" applyAlignment="1">
      <alignment horizontal="left" wrapText="1"/>
    </xf>
    <xf numFmtId="0" fontId="7" fillId="3" borderId="19"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0" borderId="11" xfId="1" applyFont="1" applyBorder="1" applyAlignment="1">
      <alignment horizontal="center" vertical="center" wrapText="1"/>
    </xf>
    <xf numFmtId="0" fontId="7" fillId="0" borderId="2" xfId="1" applyFont="1" applyBorder="1" applyAlignment="1">
      <alignment horizontal="center" vertical="center" wrapText="1"/>
    </xf>
    <xf numFmtId="0" fontId="8" fillId="0" borderId="42" xfId="1" applyFont="1" applyBorder="1" applyAlignment="1">
      <alignment horizontal="center"/>
    </xf>
    <xf numFmtId="0" fontId="8" fillId="0" borderId="43" xfId="1" applyFont="1" applyBorder="1" applyAlignment="1">
      <alignment horizontal="center"/>
    </xf>
    <xf numFmtId="0" fontId="8" fillId="0" borderId="46" xfId="1" applyFont="1" applyBorder="1" applyAlignment="1">
      <alignment horizontal="center"/>
    </xf>
    <xf numFmtId="0" fontId="5" fillId="0" borderId="12" xfId="1" applyFont="1" applyBorder="1" applyAlignment="1">
      <alignment horizontal="left" vertical="top" wrapText="1"/>
    </xf>
    <xf numFmtId="0" fontId="5" fillId="0" borderId="16" xfId="1" applyFont="1" applyBorder="1" applyAlignment="1">
      <alignment horizontal="left" vertical="top" wrapText="1"/>
    </xf>
    <xf numFmtId="0" fontId="5" fillId="0" borderId="13" xfId="1" applyFont="1" applyBorder="1" applyAlignment="1">
      <alignment horizontal="left" vertical="top" wrapText="1"/>
    </xf>
    <xf numFmtId="0" fontId="7" fillId="0" borderId="7"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6" xfId="1" applyFont="1" applyBorder="1" applyAlignment="1">
      <alignment horizontal="center" vertical="center" wrapText="1"/>
    </xf>
    <xf numFmtId="0" fontId="8" fillId="4" borderId="20" xfId="1" applyFont="1" applyFill="1" applyBorder="1" applyAlignment="1">
      <alignment horizontal="center" vertical="center" wrapText="1"/>
    </xf>
    <xf numFmtId="0" fontId="8" fillId="4" borderId="47" xfId="1" applyFont="1" applyFill="1" applyBorder="1" applyAlignment="1">
      <alignment horizontal="center" vertical="center" wrapText="1"/>
    </xf>
    <xf numFmtId="0" fontId="8" fillId="4" borderId="29"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30" xfId="1" applyFont="1" applyBorder="1" applyAlignment="1">
      <alignment horizontal="center" vertical="center" wrapText="1"/>
    </xf>
    <xf numFmtId="0" fontId="7" fillId="3" borderId="24"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5" fillId="0" borderId="7" xfId="1" applyFont="1" applyBorder="1" applyAlignment="1">
      <alignment horizontal="left" vertical="top" wrapText="1"/>
    </xf>
    <xf numFmtId="0" fontId="5" fillId="0" borderId="10" xfId="1" applyFont="1" applyBorder="1" applyAlignment="1">
      <alignment horizontal="left" vertical="top" wrapText="1"/>
    </xf>
    <xf numFmtId="0" fontId="5" fillId="0" borderId="8" xfId="1" applyFont="1" applyBorder="1" applyAlignment="1">
      <alignment horizontal="left" vertical="top" wrapText="1"/>
    </xf>
    <xf numFmtId="0" fontId="3" fillId="0" borderId="0" xfId="1" applyFont="1" applyAlignment="1">
      <alignment horizontal="left"/>
    </xf>
    <xf numFmtId="0" fontId="5" fillId="0" borderId="0" xfId="1" applyFont="1" applyAlignment="1">
      <alignment horizontal="center"/>
    </xf>
    <xf numFmtId="0" fontId="3" fillId="0" borderId="0" xfId="1" applyFont="1" applyAlignment="1">
      <alignment horizontal="center"/>
    </xf>
    <xf numFmtId="0" fontId="5" fillId="0" borderId="7" xfId="1" applyFont="1" applyBorder="1" applyAlignment="1">
      <alignment horizontal="center" vertical="top" wrapText="1"/>
    </xf>
    <xf numFmtId="0" fontId="5" fillId="0" borderId="8" xfId="1" applyFont="1" applyBorder="1" applyAlignment="1">
      <alignment horizontal="center" vertical="top" wrapText="1"/>
    </xf>
    <xf numFmtId="0" fontId="5" fillId="0" borderId="42" xfId="1" applyFont="1" applyBorder="1" applyAlignment="1">
      <alignment horizontal="center" vertical="top"/>
    </xf>
    <xf numFmtId="0" fontId="5" fillId="0" borderId="43" xfId="1" applyFont="1" applyBorder="1" applyAlignment="1">
      <alignment horizontal="center" vertical="top"/>
    </xf>
    <xf numFmtId="0" fontId="5" fillId="0" borderId="44" xfId="1" applyFont="1" applyBorder="1" applyAlignment="1">
      <alignment horizontal="center" vertical="top"/>
    </xf>
    <xf numFmtId="0" fontId="5" fillId="0" borderId="45" xfId="1" applyFont="1" applyBorder="1" applyAlignment="1">
      <alignment horizontal="center" vertical="top"/>
    </xf>
  </cellXfs>
  <cellStyles count="3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Input" xfId="29"/>
    <cellStyle name="Įprastas" xfId="0" builtinId="0"/>
    <cellStyle name="Įprastas 2" xfId="1"/>
    <cellStyle name="Linked Cell" xfId="30"/>
    <cellStyle name="Neutral" xfId="31"/>
    <cellStyle name="Note"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312420</xdr:colOff>
      <xdr:row>4</xdr:row>
      <xdr:rowOff>167640</xdr:rowOff>
    </xdr:from>
    <xdr:to>
      <xdr:col>10</xdr:col>
      <xdr:colOff>0</xdr:colOff>
      <xdr:row>8</xdr:row>
      <xdr:rowOff>68580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9360" y="967740"/>
          <a:ext cx="275844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ksperte_renata_P/AppData/Local/Microsoft/Windows/Temporary%20Internet%20Files/Content.IE5/5I69PD0Q/Pazyma%20del%20D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_vp_dep/bendras/0_&#381;mogiskuju%20VP%20skyrius/Ekspertai/Eksperte_Renata_P_VPVI%20sutartis/U&#382;duotis%202015-6G_20/2015_6G_20_3_atostogini&#371;%20F&#302;/Galut_priedai_kasmetini&#371;%20atostog&#371;%20i&#353;mok&#371;%20F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Pažyma atostogų išmokų FN "/>
      <sheetName val="3. Pažyma papildomų išmokų FN"/>
    </sheetNames>
    <sheetDataSet>
      <sheetData sheetId="0">
        <row r="32">
          <cell r="D32" t="str">
            <v xml:space="preserve">Taip </v>
          </cell>
        </row>
        <row r="33">
          <cell r="D33" t="str">
            <v>Ne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tostogų d.d. skaičius"/>
      <sheetName val="2. Atostogų išmokų FN"/>
      <sheetName val="3. Pažyma atostogų išmokų FN "/>
      <sheetName val="Lapas2"/>
      <sheetName val="Lapas3"/>
    </sheetNames>
    <sheetDataSet>
      <sheetData sheetId="0"/>
      <sheetData sheetId="1"/>
      <sheetData sheetId="2">
        <row r="35">
          <cell r="D35" t="str">
            <v xml:space="preserve">Taip </v>
          </cell>
        </row>
        <row r="36">
          <cell r="D36" t="str">
            <v>Ne</v>
          </cell>
        </row>
      </sheetData>
      <sheetData sheetId="3"/>
      <sheetData sheetId="4"/>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
  <sheetViews>
    <sheetView workbookViewId="0">
      <selection activeCell="M12" sqref="M12"/>
    </sheetView>
  </sheetViews>
  <sheetFormatPr defaultRowHeight="12" x14ac:dyDescent="0.2"/>
  <cols>
    <col min="1" max="1" width="21.5" customWidth="1"/>
    <col min="2" max="2" width="12.6640625" customWidth="1"/>
    <col min="3" max="33" width="5.1640625" customWidth="1"/>
  </cols>
  <sheetData>
    <row r="1" spans="1:33" x14ac:dyDescent="0.2">
      <c r="A1" s="4" t="s">
        <v>68</v>
      </c>
    </row>
    <row r="2" spans="1:33" x14ac:dyDescent="0.2">
      <c r="A2" s="4" t="s">
        <v>9</v>
      </c>
    </row>
    <row r="4" spans="1:33" x14ac:dyDescent="0.2">
      <c r="A4" s="82" t="s">
        <v>0</v>
      </c>
      <c r="B4" s="83" t="s">
        <v>3</v>
      </c>
      <c r="C4" s="84" t="s">
        <v>6</v>
      </c>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6"/>
    </row>
    <row r="5" spans="1:33" ht="23.45" customHeight="1" x14ac:dyDescent="0.2">
      <c r="A5" s="82"/>
      <c r="B5" s="83"/>
      <c r="C5" s="3">
        <v>28</v>
      </c>
      <c r="D5" s="3">
        <v>29</v>
      </c>
      <c r="E5" s="3">
        <v>30</v>
      </c>
      <c r="F5" s="3">
        <v>31</v>
      </c>
      <c r="G5" s="3">
        <v>32</v>
      </c>
      <c r="H5" s="3">
        <v>33</v>
      </c>
      <c r="I5" s="3">
        <v>34</v>
      </c>
      <c r="J5" s="3">
        <v>35</v>
      </c>
      <c r="K5" s="3">
        <v>36</v>
      </c>
      <c r="L5" s="3">
        <v>37</v>
      </c>
      <c r="M5" s="3">
        <v>38</v>
      </c>
      <c r="N5" s="3">
        <v>39</v>
      </c>
      <c r="O5" s="3">
        <v>40</v>
      </c>
      <c r="P5" s="3">
        <v>41</v>
      </c>
      <c r="Q5" s="3">
        <v>42</v>
      </c>
      <c r="R5" s="3">
        <v>43</v>
      </c>
      <c r="S5" s="3">
        <v>44</v>
      </c>
      <c r="T5" s="3">
        <v>45</v>
      </c>
      <c r="U5" s="3">
        <v>46</v>
      </c>
      <c r="V5" s="3">
        <v>47</v>
      </c>
      <c r="W5" s="3">
        <v>48</v>
      </c>
      <c r="X5" s="3">
        <v>49</v>
      </c>
      <c r="Y5" s="3">
        <v>50</v>
      </c>
      <c r="Z5" s="3">
        <v>51</v>
      </c>
      <c r="AA5" s="3">
        <v>52</v>
      </c>
      <c r="AB5" s="3">
        <v>53</v>
      </c>
      <c r="AC5" s="3">
        <v>54</v>
      </c>
      <c r="AD5" s="3">
        <v>55</v>
      </c>
      <c r="AE5" s="3">
        <v>56</v>
      </c>
      <c r="AF5" s="3">
        <v>57</v>
      </c>
      <c r="AG5" s="3">
        <v>58</v>
      </c>
    </row>
    <row r="6" spans="1:33" x14ac:dyDescent="0.2">
      <c r="A6" s="1" t="s">
        <v>4</v>
      </c>
      <c r="B6" s="2">
        <v>0.7</v>
      </c>
      <c r="C6" s="2">
        <f>ROUND($B$6*C5,2)</f>
        <v>19.600000000000001</v>
      </c>
      <c r="D6" s="2">
        <f t="shared" ref="D6:AG6" si="0">ROUND($B$6*D5,2)</f>
        <v>20.3</v>
      </c>
      <c r="E6" s="2">
        <f t="shared" si="0"/>
        <v>21</v>
      </c>
      <c r="F6" s="2">
        <f t="shared" si="0"/>
        <v>21.7</v>
      </c>
      <c r="G6" s="2">
        <f t="shared" si="0"/>
        <v>22.4</v>
      </c>
      <c r="H6" s="2">
        <f t="shared" si="0"/>
        <v>23.1</v>
      </c>
      <c r="I6" s="2">
        <f t="shared" si="0"/>
        <v>23.8</v>
      </c>
      <c r="J6" s="2">
        <f t="shared" si="0"/>
        <v>24.5</v>
      </c>
      <c r="K6" s="2">
        <f t="shared" si="0"/>
        <v>25.2</v>
      </c>
      <c r="L6" s="2">
        <f t="shared" si="0"/>
        <v>25.9</v>
      </c>
      <c r="M6" s="2">
        <f t="shared" si="0"/>
        <v>26.6</v>
      </c>
      <c r="N6" s="2">
        <f t="shared" si="0"/>
        <v>27.3</v>
      </c>
      <c r="O6" s="2">
        <f t="shared" si="0"/>
        <v>28</v>
      </c>
      <c r="P6" s="2">
        <f t="shared" si="0"/>
        <v>28.7</v>
      </c>
      <c r="Q6" s="2">
        <f t="shared" si="0"/>
        <v>29.4</v>
      </c>
      <c r="R6" s="2">
        <f t="shared" si="0"/>
        <v>30.1</v>
      </c>
      <c r="S6" s="2">
        <f t="shared" si="0"/>
        <v>30.8</v>
      </c>
      <c r="T6" s="2">
        <f t="shared" si="0"/>
        <v>31.5</v>
      </c>
      <c r="U6" s="2">
        <f t="shared" si="0"/>
        <v>32.200000000000003</v>
      </c>
      <c r="V6" s="2">
        <f t="shared" si="0"/>
        <v>32.9</v>
      </c>
      <c r="W6" s="2">
        <f t="shared" si="0"/>
        <v>33.6</v>
      </c>
      <c r="X6" s="2">
        <f t="shared" si="0"/>
        <v>34.299999999999997</v>
      </c>
      <c r="Y6" s="2">
        <f t="shared" si="0"/>
        <v>35</v>
      </c>
      <c r="Z6" s="2">
        <f t="shared" si="0"/>
        <v>35.700000000000003</v>
      </c>
      <c r="AA6" s="2">
        <f t="shared" si="0"/>
        <v>36.4</v>
      </c>
      <c r="AB6" s="2">
        <f t="shared" si="0"/>
        <v>37.1</v>
      </c>
      <c r="AC6" s="2">
        <f t="shared" si="0"/>
        <v>37.799999999999997</v>
      </c>
      <c r="AD6" s="2">
        <f t="shared" si="0"/>
        <v>38.5</v>
      </c>
      <c r="AE6" s="2">
        <f t="shared" si="0"/>
        <v>39.200000000000003</v>
      </c>
      <c r="AF6" s="2">
        <f t="shared" si="0"/>
        <v>39.9</v>
      </c>
      <c r="AG6" s="2">
        <f t="shared" si="0"/>
        <v>40.6</v>
      </c>
    </row>
    <row r="7" spans="1:33" x14ac:dyDescent="0.2">
      <c r="A7" s="1" t="s">
        <v>5</v>
      </c>
      <c r="B7" s="2">
        <v>0.9</v>
      </c>
      <c r="C7" s="2">
        <f>ROUND($B$7*C5,2)</f>
        <v>25.2</v>
      </c>
      <c r="D7" s="2">
        <f t="shared" ref="D7:AG7" si="1">ROUND($B$7*D5,2)</f>
        <v>26.1</v>
      </c>
      <c r="E7" s="2">
        <f t="shared" si="1"/>
        <v>27</v>
      </c>
      <c r="F7" s="2">
        <f t="shared" si="1"/>
        <v>27.9</v>
      </c>
      <c r="G7" s="2">
        <f t="shared" si="1"/>
        <v>28.8</v>
      </c>
      <c r="H7" s="2">
        <f t="shared" si="1"/>
        <v>29.7</v>
      </c>
      <c r="I7" s="2">
        <f t="shared" si="1"/>
        <v>30.6</v>
      </c>
      <c r="J7" s="2">
        <f t="shared" si="1"/>
        <v>31.5</v>
      </c>
      <c r="K7" s="2">
        <f t="shared" si="1"/>
        <v>32.4</v>
      </c>
      <c r="L7" s="2">
        <f t="shared" si="1"/>
        <v>33.299999999999997</v>
      </c>
      <c r="M7" s="2">
        <f t="shared" si="1"/>
        <v>34.200000000000003</v>
      </c>
      <c r="N7" s="2">
        <f t="shared" si="1"/>
        <v>35.1</v>
      </c>
      <c r="O7" s="2">
        <f t="shared" si="1"/>
        <v>36</v>
      </c>
      <c r="P7" s="2">
        <f t="shared" si="1"/>
        <v>36.9</v>
      </c>
      <c r="Q7" s="2">
        <f t="shared" si="1"/>
        <v>37.799999999999997</v>
      </c>
      <c r="R7" s="2">
        <f t="shared" si="1"/>
        <v>38.700000000000003</v>
      </c>
      <c r="S7" s="2">
        <f t="shared" si="1"/>
        <v>39.6</v>
      </c>
      <c r="T7" s="2">
        <f t="shared" si="1"/>
        <v>40.5</v>
      </c>
      <c r="U7" s="2">
        <f t="shared" si="1"/>
        <v>41.4</v>
      </c>
      <c r="V7" s="2">
        <f t="shared" si="1"/>
        <v>42.3</v>
      </c>
      <c r="W7" s="2">
        <f t="shared" si="1"/>
        <v>43.2</v>
      </c>
      <c r="X7" s="2">
        <f t="shared" si="1"/>
        <v>44.1</v>
      </c>
      <c r="Y7" s="2">
        <f t="shared" si="1"/>
        <v>45</v>
      </c>
      <c r="Z7" s="2">
        <f t="shared" si="1"/>
        <v>45.9</v>
      </c>
      <c r="AA7" s="2">
        <f t="shared" si="1"/>
        <v>46.8</v>
      </c>
      <c r="AB7" s="2">
        <f t="shared" si="1"/>
        <v>47.7</v>
      </c>
      <c r="AC7" s="2">
        <f t="shared" si="1"/>
        <v>48.6</v>
      </c>
      <c r="AD7" s="2">
        <f t="shared" si="1"/>
        <v>49.5</v>
      </c>
      <c r="AE7" s="2">
        <f t="shared" si="1"/>
        <v>50.4</v>
      </c>
      <c r="AF7" s="2">
        <f t="shared" si="1"/>
        <v>51.3</v>
      </c>
      <c r="AG7" s="2">
        <f t="shared" si="1"/>
        <v>52.2</v>
      </c>
    </row>
    <row r="8" spans="1:33" x14ac:dyDescent="0.2">
      <c r="A8" s="53"/>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row>
    <row r="9" spans="1:33" x14ac:dyDescent="0.2">
      <c r="A9" t="s">
        <v>44</v>
      </c>
    </row>
    <row r="10" spans="1:33" x14ac:dyDescent="0.2">
      <c r="A10" t="s">
        <v>45</v>
      </c>
    </row>
    <row r="11" spans="1:33" x14ac:dyDescent="0.2">
      <c r="A11" s="52"/>
    </row>
  </sheetData>
  <mergeCells count="3">
    <mergeCell ref="A4:A5"/>
    <mergeCell ref="B4:B5"/>
    <mergeCell ref="C4:AG4"/>
  </mergeCells>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
  <sheetViews>
    <sheetView workbookViewId="0">
      <selection activeCell="C17" sqref="C17"/>
    </sheetView>
  </sheetViews>
  <sheetFormatPr defaultRowHeight="12" x14ac:dyDescent="0.2"/>
  <cols>
    <col min="1" max="1" width="20.5" customWidth="1"/>
    <col min="2" max="2" width="13.5" customWidth="1"/>
    <col min="3" max="3" width="14.5" customWidth="1"/>
    <col min="4" max="34" width="5.1640625" customWidth="1"/>
  </cols>
  <sheetData>
    <row r="1" spans="1:34" x14ac:dyDescent="0.2">
      <c r="A1" s="4" t="s">
        <v>68</v>
      </c>
    </row>
    <row r="2" spans="1:34" x14ac:dyDescent="0.2">
      <c r="A2" s="4" t="s">
        <v>10</v>
      </c>
    </row>
    <row r="5" spans="1:34" x14ac:dyDescent="0.2">
      <c r="A5" s="87" t="s">
        <v>0</v>
      </c>
      <c r="B5" s="89" t="s">
        <v>3</v>
      </c>
      <c r="C5" s="89" t="s">
        <v>7</v>
      </c>
      <c r="D5" s="84" t="s">
        <v>8</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6"/>
    </row>
    <row r="6" spans="1:34" ht="23.45" customHeight="1" x14ac:dyDescent="0.2">
      <c r="A6" s="88"/>
      <c r="B6" s="90"/>
      <c r="C6" s="90"/>
      <c r="D6" s="3">
        <v>28</v>
      </c>
      <c r="E6" s="3">
        <v>29</v>
      </c>
      <c r="F6" s="3">
        <v>30</v>
      </c>
      <c r="G6" s="3">
        <v>31</v>
      </c>
      <c r="H6" s="3">
        <v>32</v>
      </c>
      <c r="I6" s="3">
        <v>33</v>
      </c>
      <c r="J6" s="3">
        <v>34</v>
      </c>
      <c r="K6" s="3">
        <v>35</v>
      </c>
      <c r="L6" s="3">
        <v>36</v>
      </c>
      <c r="M6" s="3">
        <v>37</v>
      </c>
      <c r="N6" s="3">
        <v>38</v>
      </c>
      <c r="O6" s="3">
        <v>39</v>
      </c>
      <c r="P6" s="3">
        <v>40</v>
      </c>
      <c r="Q6" s="3">
        <v>41</v>
      </c>
      <c r="R6" s="3">
        <v>42</v>
      </c>
      <c r="S6" s="3">
        <v>43</v>
      </c>
      <c r="T6" s="3">
        <v>44</v>
      </c>
      <c r="U6" s="3">
        <v>45</v>
      </c>
      <c r="V6" s="3">
        <v>46</v>
      </c>
      <c r="W6" s="3">
        <v>47</v>
      </c>
      <c r="X6" s="3">
        <v>48</v>
      </c>
      <c r="Y6" s="3">
        <v>49</v>
      </c>
      <c r="Z6" s="3">
        <v>50</v>
      </c>
      <c r="AA6" s="3">
        <v>51</v>
      </c>
      <c r="AB6" s="3">
        <v>52</v>
      </c>
      <c r="AC6" s="3">
        <v>53</v>
      </c>
      <c r="AD6" s="3">
        <v>54</v>
      </c>
      <c r="AE6" s="3">
        <v>55</v>
      </c>
      <c r="AF6" s="3">
        <v>56</v>
      </c>
      <c r="AG6" s="3">
        <v>57</v>
      </c>
      <c r="AH6" s="3">
        <v>58</v>
      </c>
    </row>
    <row r="7" spans="1:34" x14ac:dyDescent="0.2">
      <c r="A7" s="2" t="s">
        <v>1</v>
      </c>
      <c r="B7" s="2">
        <v>0.7</v>
      </c>
      <c r="C7" s="2">
        <v>252</v>
      </c>
      <c r="D7" s="2">
        <f>ROUND(D6*$B$7/($C$7-(D6*$B$7))*100,2)</f>
        <v>8.43</v>
      </c>
      <c r="E7" s="2">
        <f t="shared" ref="E7:AH7" si="0">ROUND(E6*$B$7/($C$7-(E6*$B$7))*100,2)</f>
        <v>8.76</v>
      </c>
      <c r="F7" s="2">
        <f t="shared" si="0"/>
        <v>9.09</v>
      </c>
      <c r="G7" s="2">
        <f t="shared" si="0"/>
        <v>9.42</v>
      </c>
      <c r="H7" s="2">
        <f t="shared" si="0"/>
        <v>9.76</v>
      </c>
      <c r="I7" s="2">
        <f t="shared" si="0"/>
        <v>10.09</v>
      </c>
      <c r="J7" s="2">
        <f t="shared" si="0"/>
        <v>10.43</v>
      </c>
      <c r="K7" s="2">
        <f t="shared" si="0"/>
        <v>10.77</v>
      </c>
      <c r="L7" s="2">
        <f t="shared" si="0"/>
        <v>11.11</v>
      </c>
      <c r="M7" s="2">
        <f t="shared" si="0"/>
        <v>11.46</v>
      </c>
      <c r="N7" s="2">
        <f t="shared" si="0"/>
        <v>11.8</v>
      </c>
      <c r="O7" s="2">
        <f t="shared" si="0"/>
        <v>12.15</v>
      </c>
      <c r="P7" s="2">
        <f t="shared" si="0"/>
        <v>12.5</v>
      </c>
      <c r="Q7" s="2">
        <f t="shared" si="0"/>
        <v>12.85</v>
      </c>
      <c r="R7" s="2">
        <f t="shared" si="0"/>
        <v>13.21</v>
      </c>
      <c r="S7" s="2">
        <f t="shared" si="0"/>
        <v>13.56</v>
      </c>
      <c r="T7" s="2">
        <f t="shared" si="0"/>
        <v>13.92</v>
      </c>
      <c r="U7" s="2">
        <f t="shared" si="0"/>
        <v>14.29</v>
      </c>
      <c r="V7" s="2">
        <f t="shared" si="0"/>
        <v>14.65</v>
      </c>
      <c r="W7" s="2">
        <f t="shared" si="0"/>
        <v>15.02</v>
      </c>
      <c r="X7" s="2">
        <f t="shared" si="0"/>
        <v>15.38</v>
      </c>
      <c r="Y7" s="2">
        <f t="shared" si="0"/>
        <v>15.76</v>
      </c>
      <c r="Z7" s="2">
        <f t="shared" si="0"/>
        <v>16.13</v>
      </c>
      <c r="AA7" s="2">
        <f t="shared" si="0"/>
        <v>16.5</v>
      </c>
      <c r="AB7" s="2">
        <f t="shared" si="0"/>
        <v>16.88</v>
      </c>
      <c r="AC7" s="2">
        <f t="shared" si="0"/>
        <v>17.260000000000002</v>
      </c>
      <c r="AD7" s="2">
        <f t="shared" si="0"/>
        <v>17.649999999999999</v>
      </c>
      <c r="AE7" s="2">
        <f t="shared" si="0"/>
        <v>18.03</v>
      </c>
      <c r="AF7" s="2">
        <f t="shared" si="0"/>
        <v>18.420000000000002</v>
      </c>
      <c r="AG7" s="2">
        <f t="shared" si="0"/>
        <v>18.809999999999999</v>
      </c>
      <c r="AH7" s="2">
        <f t="shared" si="0"/>
        <v>19.21</v>
      </c>
    </row>
    <row r="8" spans="1:34" x14ac:dyDescent="0.2">
      <c r="A8" s="2" t="s">
        <v>2</v>
      </c>
      <c r="B8" s="2">
        <v>0.9</v>
      </c>
      <c r="C8" s="2">
        <v>302.60000000000002</v>
      </c>
      <c r="D8" s="2">
        <f>ROUND(D6*$B$8/($C$8-(D6*$B$8))*100,2)</f>
        <v>9.08</v>
      </c>
      <c r="E8" s="2">
        <f t="shared" ref="E8:AH8" si="1">ROUND(E6*$B$8/($C$8-(E6*$B$8))*100,2)</f>
        <v>9.44</v>
      </c>
      <c r="F8" s="2">
        <f t="shared" si="1"/>
        <v>9.8000000000000007</v>
      </c>
      <c r="G8" s="2">
        <f t="shared" si="1"/>
        <v>10.16</v>
      </c>
      <c r="H8" s="2">
        <f t="shared" si="1"/>
        <v>10.52</v>
      </c>
      <c r="I8" s="2">
        <f t="shared" si="1"/>
        <v>10.88</v>
      </c>
      <c r="J8" s="2">
        <f t="shared" si="1"/>
        <v>11.25</v>
      </c>
      <c r="K8" s="2">
        <f t="shared" si="1"/>
        <v>11.62</v>
      </c>
      <c r="L8" s="2">
        <f t="shared" si="1"/>
        <v>11.99</v>
      </c>
      <c r="M8" s="2">
        <f t="shared" si="1"/>
        <v>12.37</v>
      </c>
      <c r="N8" s="2">
        <f t="shared" si="1"/>
        <v>12.74</v>
      </c>
      <c r="O8" s="2">
        <f t="shared" si="1"/>
        <v>13.12</v>
      </c>
      <c r="P8" s="2">
        <f t="shared" si="1"/>
        <v>13.5</v>
      </c>
      <c r="Q8" s="2">
        <f t="shared" si="1"/>
        <v>13.89</v>
      </c>
      <c r="R8" s="2">
        <f t="shared" si="1"/>
        <v>14.27</v>
      </c>
      <c r="S8" s="2">
        <f t="shared" si="1"/>
        <v>14.66</v>
      </c>
      <c r="T8" s="2">
        <f t="shared" si="1"/>
        <v>15.06</v>
      </c>
      <c r="U8" s="2">
        <f t="shared" si="1"/>
        <v>15.45</v>
      </c>
      <c r="V8" s="2">
        <f t="shared" si="1"/>
        <v>15.85</v>
      </c>
      <c r="W8" s="2">
        <f t="shared" si="1"/>
        <v>16.25</v>
      </c>
      <c r="X8" s="2">
        <f t="shared" si="1"/>
        <v>16.649999999999999</v>
      </c>
      <c r="Y8" s="2">
        <f t="shared" si="1"/>
        <v>17.059999999999999</v>
      </c>
      <c r="Z8" s="2">
        <f t="shared" si="1"/>
        <v>17.47</v>
      </c>
      <c r="AA8" s="2">
        <f t="shared" si="1"/>
        <v>17.88</v>
      </c>
      <c r="AB8" s="2">
        <f t="shared" si="1"/>
        <v>18.3</v>
      </c>
      <c r="AC8" s="2">
        <f t="shared" si="1"/>
        <v>18.71</v>
      </c>
      <c r="AD8" s="2">
        <f t="shared" si="1"/>
        <v>19.13</v>
      </c>
      <c r="AE8" s="2">
        <f t="shared" si="1"/>
        <v>19.559999999999999</v>
      </c>
      <c r="AF8" s="2">
        <f t="shared" si="1"/>
        <v>19.98</v>
      </c>
      <c r="AG8" s="2">
        <f t="shared" si="1"/>
        <v>20.41</v>
      </c>
      <c r="AH8" s="2">
        <f t="shared" si="1"/>
        <v>20.85</v>
      </c>
    </row>
    <row r="10" spans="1:34" x14ac:dyDescent="0.2">
      <c r="A10" t="s">
        <v>46</v>
      </c>
    </row>
    <row r="11" spans="1:34" x14ac:dyDescent="0.2">
      <c r="A11" t="s">
        <v>47</v>
      </c>
    </row>
  </sheetData>
  <mergeCells count="4">
    <mergeCell ref="D5:AH5"/>
    <mergeCell ref="A5:A6"/>
    <mergeCell ref="B5:B6"/>
    <mergeCell ref="C5:C6"/>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workbookViewId="0">
      <selection activeCell="C16" sqref="C16"/>
    </sheetView>
  </sheetViews>
  <sheetFormatPr defaultRowHeight="12" x14ac:dyDescent="0.2"/>
  <cols>
    <col min="1" max="1" width="25.5" customWidth="1"/>
    <col min="2" max="2" width="14.5" customWidth="1"/>
    <col min="3" max="3" width="7.5" customWidth="1"/>
    <col min="4" max="17" width="7.6640625" customWidth="1"/>
  </cols>
  <sheetData>
    <row r="1" spans="1:17" x14ac:dyDescent="0.2">
      <c r="A1" s="4" t="s">
        <v>68</v>
      </c>
    </row>
    <row r="2" spans="1:17" x14ac:dyDescent="0.2">
      <c r="A2" s="4" t="s">
        <v>52</v>
      </c>
    </row>
    <row r="4" spans="1:17" ht="34.9" customHeight="1" x14ac:dyDescent="0.2">
      <c r="A4" s="87" t="s">
        <v>0</v>
      </c>
      <c r="B4" s="89" t="s">
        <v>49</v>
      </c>
      <c r="C4" s="93" t="s">
        <v>51</v>
      </c>
      <c r="D4" s="94"/>
      <c r="E4" s="94"/>
      <c r="F4" s="94"/>
      <c r="G4" s="94"/>
      <c r="H4" s="94"/>
      <c r="I4" s="94"/>
      <c r="J4" s="94"/>
      <c r="K4" s="94"/>
      <c r="L4" s="94"/>
      <c r="M4" s="94"/>
      <c r="N4" s="94"/>
      <c r="O4" s="94"/>
      <c r="P4" s="94"/>
      <c r="Q4" s="95"/>
    </row>
    <row r="5" spans="1:17" ht="12" customHeight="1" x14ac:dyDescent="0.2">
      <c r="A5" s="91"/>
      <c r="B5" s="92"/>
      <c r="C5" s="55">
        <v>0.5</v>
      </c>
      <c r="D5" s="55">
        <v>1</v>
      </c>
      <c r="E5" s="55">
        <v>1.5</v>
      </c>
      <c r="F5" s="55">
        <v>2</v>
      </c>
      <c r="G5" s="55">
        <v>2.5</v>
      </c>
      <c r="H5" s="55">
        <v>3</v>
      </c>
      <c r="I5" s="55">
        <v>3.5</v>
      </c>
      <c r="J5" s="55">
        <v>4</v>
      </c>
      <c r="K5" s="55">
        <v>4.5</v>
      </c>
      <c r="L5" s="55">
        <v>5</v>
      </c>
      <c r="M5" s="55">
        <v>6</v>
      </c>
      <c r="N5" s="55">
        <v>7</v>
      </c>
      <c r="O5" s="55">
        <v>8</v>
      </c>
      <c r="P5" s="55">
        <v>9</v>
      </c>
      <c r="Q5" s="55">
        <v>10</v>
      </c>
    </row>
    <row r="6" spans="1:17" ht="25.9" customHeight="1" x14ac:dyDescent="0.2">
      <c r="A6" s="88"/>
      <c r="B6" s="90"/>
      <c r="C6" s="55">
        <v>4</v>
      </c>
      <c r="D6" s="56">
        <v>8</v>
      </c>
      <c r="E6" s="55">
        <v>12</v>
      </c>
      <c r="F6" s="55">
        <v>16</v>
      </c>
      <c r="G6" s="55">
        <v>20</v>
      </c>
      <c r="H6" s="55">
        <v>24</v>
      </c>
      <c r="I6" s="55">
        <v>28</v>
      </c>
      <c r="J6" s="55">
        <v>32</v>
      </c>
      <c r="K6" s="55">
        <v>36</v>
      </c>
      <c r="L6" s="55">
        <v>40</v>
      </c>
      <c r="M6" s="55">
        <v>48</v>
      </c>
      <c r="N6" s="55">
        <v>56</v>
      </c>
      <c r="O6" s="55">
        <v>64</v>
      </c>
      <c r="P6" s="55">
        <v>72</v>
      </c>
      <c r="Q6" s="55">
        <v>80</v>
      </c>
    </row>
    <row r="7" spans="1:17" x14ac:dyDescent="0.2">
      <c r="A7" s="2" t="s">
        <v>1</v>
      </c>
      <c r="B7" s="2">
        <v>167.34</v>
      </c>
      <c r="C7" s="2">
        <f t="shared" ref="C7:Q7" si="0">ROUND(C6/($B$7-C6)*100,2)</f>
        <v>2.4500000000000002</v>
      </c>
      <c r="D7" s="2">
        <f t="shared" si="0"/>
        <v>5.0199999999999996</v>
      </c>
      <c r="E7" s="2">
        <f t="shared" si="0"/>
        <v>7.72</v>
      </c>
      <c r="F7" s="2">
        <f t="shared" si="0"/>
        <v>10.57</v>
      </c>
      <c r="G7" s="2">
        <f t="shared" si="0"/>
        <v>13.57</v>
      </c>
      <c r="H7" s="2">
        <f t="shared" si="0"/>
        <v>16.739999999999998</v>
      </c>
      <c r="I7" s="2">
        <f t="shared" si="0"/>
        <v>20.09</v>
      </c>
      <c r="J7" s="2">
        <f t="shared" si="0"/>
        <v>23.64</v>
      </c>
      <c r="K7" s="2">
        <f t="shared" si="0"/>
        <v>27.41</v>
      </c>
      <c r="L7" s="2">
        <f t="shared" si="0"/>
        <v>31.41</v>
      </c>
      <c r="M7" s="2">
        <f t="shared" si="0"/>
        <v>40.22</v>
      </c>
      <c r="N7" s="2">
        <f t="shared" si="0"/>
        <v>50.3</v>
      </c>
      <c r="O7" s="2">
        <f t="shared" si="0"/>
        <v>61.93</v>
      </c>
      <c r="P7" s="2">
        <f t="shared" si="0"/>
        <v>75.52</v>
      </c>
      <c r="Q7" s="2">
        <f t="shared" si="0"/>
        <v>91.6</v>
      </c>
    </row>
    <row r="8" spans="1:17" x14ac:dyDescent="0.2">
      <c r="A8" s="2" t="s">
        <v>2</v>
      </c>
      <c r="B8" s="2">
        <v>167.26</v>
      </c>
      <c r="C8" s="2">
        <f t="shared" ref="C8:Q8" si="1">ROUND(C6/($B$8-C6)*100,2)</f>
        <v>2.4500000000000002</v>
      </c>
      <c r="D8" s="2">
        <f t="shared" si="1"/>
        <v>5.0199999999999996</v>
      </c>
      <c r="E8" s="2">
        <f t="shared" si="1"/>
        <v>7.73</v>
      </c>
      <c r="F8" s="2">
        <f t="shared" si="1"/>
        <v>10.58</v>
      </c>
      <c r="G8" s="2">
        <f t="shared" si="1"/>
        <v>13.58</v>
      </c>
      <c r="H8" s="2">
        <f t="shared" si="1"/>
        <v>16.75</v>
      </c>
      <c r="I8" s="2">
        <f t="shared" si="1"/>
        <v>20.11</v>
      </c>
      <c r="J8" s="2">
        <f t="shared" si="1"/>
        <v>23.66</v>
      </c>
      <c r="K8" s="2">
        <f t="shared" si="1"/>
        <v>27.43</v>
      </c>
      <c r="L8" s="2">
        <f t="shared" si="1"/>
        <v>31.43</v>
      </c>
      <c r="M8" s="2">
        <f t="shared" si="1"/>
        <v>40.25</v>
      </c>
      <c r="N8" s="2">
        <f t="shared" si="1"/>
        <v>50.33</v>
      </c>
      <c r="O8" s="2">
        <f t="shared" si="1"/>
        <v>61.98</v>
      </c>
      <c r="P8" s="2">
        <f t="shared" si="1"/>
        <v>75.58</v>
      </c>
      <c r="Q8" s="2">
        <f t="shared" si="1"/>
        <v>91.68</v>
      </c>
    </row>
    <row r="9" spans="1:17" s="81" customFormat="1" x14ac:dyDescent="0.2">
      <c r="A9" s="59" t="s">
        <v>50</v>
      </c>
      <c r="B9" s="59">
        <v>167.3</v>
      </c>
      <c r="C9" s="59">
        <f t="shared" ref="C9:Q9" si="2">ROUND(C6/($B$9-C6)*100,2)</f>
        <v>2.4500000000000002</v>
      </c>
      <c r="D9" s="59">
        <f t="shared" si="2"/>
        <v>5.0199999999999996</v>
      </c>
      <c r="E9" s="59">
        <f t="shared" si="2"/>
        <v>7.73</v>
      </c>
      <c r="F9" s="59">
        <f t="shared" si="2"/>
        <v>10.58</v>
      </c>
      <c r="G9" s="59">
        <f t="shared" si="2"/>
        <v>13.58</v>
      </c>
      <c r="H9" s="59">
        <f t="shared" si="2"/>
        <v>16.75</v>
      </c>
      <c r="I9" s="59">
        <f t="shared" si="2"/>
        <v>20.100000000000001</v>
      </c>
      <c r="J9" s="59">
        <f t="shared" si="2"/>
        <v>23.65</v>
      </c>
      <c r="K9" s="59">
        <f t="shared" si="2"/>
        <v>27.42</v>
      </c>
      <c r="L9" s="59">
        <f t="shared" si="2"/>
        <v>31.42</v>
      </c>
      <c r="M9" s="59">
        <f t="shared" si="2"/>
        <v>40.229999999999997</v>
      </c>
      <c r="N9" s="59">
        <f t="shared" si="2"/>
        <v>50.31</v>
      </c>
      <c r="O9" s="59">
        <f t="shared" si="2"/>
        <v>61.96</v>
      </c>
      <c r="P9" s="59">
        <f t="shared" si="2"/>
        <v>75.55</v>
      </c>
      <c r="Q9" s="59">
        <f t="shared" si="2"/>
        <v>91.64</v>
      </c>
    </row>
    <row r="11" spans="1:17" x14ac:dyDescent="0.2">
      <c r="A11" t="s">
        <v>53</v>
      </c>
    </row>
    <row r="12" spans="1:17" x14ac:dyDescent="0.2">
      <c r="A12" t="s">
        <v>54</v>
      </c>
    </row>
  </sheetData>
  <mergeCells count="3">
    <mergeCell ref="A4:A6"/>
    <mergeCell ref="B4:B6"/>
    <mergeCell ref="C4:Q4"/>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tabSelected="1" topLeftCell="C16" zoomScale="80" zoomScaleNormal="60" zoomScaleSheetLayoutView="75" workbookViewId="0">
      <selection activeCell="S45" sqref="S45"/>
    </sheetView>
  </sheetViews>
  <sheetFormatPr defaultRowHeight="12.75" x14ac:dyDescent="0.2"/>
  <cols>
    <col min="1" max="1" width="12.1640625" style="61" customWidth="1"/>
    <col min="2" max="2" width="30" style="61" customWidth="1"/>
    <col min="3" max="3" width="24.5" style="61" customWidth="1"/>
    <col min="4" max="4" width="17.1640625" style="61" customWidth="1"/>
    <col min="5" max="5" width="15.33203125" style="61" customWidth="1"/>
    <col min="6" max="6" width="13.5" style="61" customWidth="1"/>
    <col min="7" max="8" width="12.83203125" style="61" customWidth="1"/>
    <col min="9" max="9" width="15" style="61" customWidth="1"/>
    <col min="10" max="10" width="16.83203125" style="61" customWidth="1"/>
    <col min="11" max="11" width="16.1640625" style="61" customWidth="1"/>
    <col min="12" max="12" width="15.83203125" style="61" customWidth="1"/>
    <col min="13" max="13" width="19.5" style="61" customWidth="1"/>
    <col min="14" max="14" width="18.5" style="61" customWidth="1"/>
    <col min="15" max="15" width="14.33203125" style="61" customWidth="1"/>
    <col min="16" max="16" width="15.83203125" style="61" customWidth="1"/>
    <col min="17" max="17" width="17.6640625" style="61" customWidth="1"/>
    <col min="18" max="18" width="19.6640625" style="61" customWidth="1"/>
    <col min="19" max="21" width="16.83203125" style="61" customWidth="1"/>
    <col min="22" max="252" width="9.1640625" style="61"/>
    <col min="253" max="253" width="12.1640625" style="61" customWidth="1"/>
    <col min="254" max="254" width="30" style="61" customWidth="1"/>
    <col min="255" max="255" width="24.5" style="61" customWidth="1"/>
    <col min="256" max="256" width="17.1640625" style="61" customWidth="1"/>
    <col min="257" max="257" width="15.33203125" style="61" customWidth="1"/>
    <col min="258" max="258" width="13.5" style="61" customWidth="1"/>
    <col min="259" max="260" width="12.83203125" style="61" customWidth="1"/>
    <col min="261" max="261" width="15" style="61" customWidth="1"/>
    <col min="262" max="262" width="16.83203125" style="61" customWidth="1"/>
    <col min="263" max="263" width="16.1640625" style="61" customWidth="1"/>
    <col min="264" max="264" width="15.5" style="61" customWidth="1"/>
    <col min="265" max="265" width="15.83203125" style="61" customWidth="1"/>
    <col min="266" max="266" width="19.5" style="61" customWidth="1"/>
    <col min="267" max="267" width="15.83203125" style="61" customWidth="1"/>
    <col min="268" max="268" width="14.33203125" style="61" customWidth="1"/>
    <col min="269" max="269" width="15.83203125" style="61" customWidth="1"/>
    <col min="270" max="270" width="17.6640625" style="61" customWidth="1"/>
    <col min="271" max="271" width="19.6640625" style="61" customWidth="1"/>
    <col min="272" max="272" width="14.5" style="61" customWidth="1"/>
    <col min="273" max="508" width="9.1640625" style="61"/>
    <col min="509" max="509" width="12.1640625" style="61" customWidth="1"/>
    <col min="510" max="510" width="30" style="61" customWidth="1"/>
    <col min="511" max="511" width="24.5" style="61" customWidth="1"/>
    <col min="512" max="512" width="17.1640625" style="61" customWidth="1"/>
    <col min="513" max="513" width="15.33203125" style="61" customWidth="1"/>
    <col min="514" max="514" width="13.5" style="61" customWidth="1"/>
    <col min="515" max="516" width="12.83203125" style="61" customWidth="1"/>
    <col min="517" max="517" width="15" style="61" customWidth="1"/>
    <col min="518" max="518" width="16.83203125" style="61" customWidth="1"/>
    <col min="519" max="519" width="16.1640625" style="61" customWidth="1"/>
    <col min="520" max="520" width="15.5" style="61" customWidth="1"/>
    <col min="521" max="521" width="15.83203125" style="61" customWidth="1"/>
    <col min="522" max="522" width="19.5" style="61" customWidth="1"/>
    <col min="523" max="523" width="15.83203125" style="61" customWidth="1"/>
    <col min="524" max="524" width="14.33203125" style="61" customWidth="1"/>
    <col min="525" max="525" width="15.83203125" style="61" customWidth="1"/>
    <col min="526" max="526" width="17.6640625" style="61" customWidth="1"/>
    <col min="527" max="527" width="19.6640625" style="61" customWidth="1"/>
    <col min="528" max="528" width="14.5" style="61" customWidth="1"/>
    <col min="529" max="764" width="9.1640625" style="61"/>
    <col min="765" max="765" width="12.1640625" style="61" customWidth="1"/>
    <col min="766" max="766" width="30" style="61" customWidth="1"/>
    <col min="767" max="767" width="24.5" style="61" customWidth="1"/>
    <col min="768" max="768" width="17.1640625" style="61" customWidth="1"/>
    <col min="769" max="769" width="15.33203125" style="61" customWidth="1"/>
    <col min="770" max="770" width="13.5" style="61" customWidth="1"/>
    <col min="771" max="772" width="12.83203125" style="61" customWidth="1"/>
    <col min="773" max="773" width="15" style="61" customWidth="1"/>
    <col min="774" max="774" width="16.83203125" style="61" customWidth="1"/>
    <col min="775" max="775" width="16.1640625" style="61" customWidth="1"/>
    <col min="776" max="776" width="15.5" style="61" customWidth="1"/>
    <col min="777" max="777" width="15.83203125" style="61" customWidth="1"/>
    <col min="778" max="778" width="19.5" style="61" customWidth="1"/>
    <col min="779" max="779" width="15.83203125" style="61" customWidth="1"/>
    <col min="780" max="780" width="14.33203125" style="61" customWidth="1"/>
    <col min="781" max="781" width="15.83203125" style="61" customWidth="1"/>
    <col min="782" max="782" width="17.6640625" style="61" customWidth="1"/>
    <col min="783" max="783" width="19.6640625" style="61" customWidth="1"/>
    <col min="784" max="784" width="14.5" style="61" customWidth="1"/>
    <col min="785" max="1020" width="9.1640625" style="61"/>
    <col min="1021" max="1021" width="12.1640625" style="61" customWidth="1"/>
    <col min="1022" max="1022" width="30" style="61" customWidth="1"/>
    <col min="1023" max="1023" width="24.5" style="61" customWidth="1"/>
    <col min="1024" max="1024" width="17.1640625" style="61" customWidth="1"/>
    <col min="1025" max="1025" width="15.33203125" style="61" customWidth="1"/>
    <col min="1026" max="1026" width="13.5" style="61" customWidth="1"/>
    <col min="1027" max="1028" width="12.83203125" style="61" customWidth="1"/>
    <col min="1029" max="1029" width="15" style="61" customWidth="1"/>
    <col min="1030" max="1030" width="16.83203125" style="61" customWidth="1"/>
    <col min="1031" max="1031" width="16.1640625" style="61" customWidth="1"/>
    <col min="1032" max="1032" width="15.5" style="61" customWidth="1"/>
    <col min="1033" max="1033" width="15.83203125" style="61" customWidth="1"/>
    <col min="1034" max="1034" width="19.5" style="61" customWidth="1"/>
    <col min="1035" max="1035" width="15.83203125" style="61" customWidth="1"/>
    <col min="1036" max="1036" width="14.33203125" style="61" customWidth="1"/>
    <col min="1037" max="1037" width="15.83203125" style="61" customWidth="1"/>
    <col min="1038" max="1038" width="17.6640625" style="61" customWidth="1"/>
    <col min="1039" max="1039" width="19.6640625" style="61" customWidth="1"/>
    <col min="1040" max="1040" width="14.5" style="61" customWidth="1"/>
    <col min="1041" max="1276" width="9.1640625" style="61"/>
    <col min="1277" max="1277" width="12.1640625" style="61" customWidth="1"/>
    <col min="1278" max="1278" width="30" style="61" customWidth="1"/>
    <col min="1279" max="1279" width="24.5" style="61" customWidth="1"/>
    <col min="1280" max="1280" width="17.1640625" style="61" customWidth="1"/>
    <col min="1281" max="1281" width="15.33203125" style="61" customWidth="1"/>
    <col min="1282" max="1282" width="13.5" style="61" customWidth="1"/>
    <col min="1283" max="1284" width="12.83203125" style="61" customWidth="1"/>
    <col min="1285" max="1285" width="15" style="61" customWidth="1"/>
    <col min="1286" max="1286" width="16.83203125" style="61" customWidth="1"/>
    <col min="1287" max="1287" width="16.1640625" style="61" customWidth="1"/>
    <col min="1288" max="1288" width="15.5" style="61" customWidth="1"/>
    <col min="1289" max="1289" width="15.83203125" style="61" customWidth="1"/>
    <col min="1290" max="1290" width="19.5" style="61" customWidth="1"/>
    <col min="1291" max="1291" width="15.83203125" style="61" customWidth="1"/>
    <col min="1292" max="1292" width="14.33203125" style="61" customWidth="1"/>
    <col min="1293" max="1293" width="15.83203125" style="61" customWidth="1"/>
    <col min="1294" max="1294" width="17.6640625" style="61" customWidth="1"/>
    <col min="1295" max="1295" width="19.6640625" style="61" customWidth="1"/>
    <col min="1296" max="1296" width="14.5" style="61" customWidth="1"/>
    <col min="1297" max="1532" width="9.1640625" style="61"/>
    <col min="1533" max="1533" width="12.1640625" style="61" customWidth="1"/>
    <col min="1534" max="1534" width="30" style="61" customWidth="1"/>
    <col min="1535" max="1535" width="24.5" style="61" customWidth="1"/>
    <col min="1536" max="1536" width="17.1640625" style="61" customWidth="1"/>
    <col min="1537" max="1537" width="15.33203125" style="61" customWidth="1"/>
    <col min="1538" max="1538" width="13.5" style="61" customWidth="1"/>
    <col min="1539" max="1540" width="12.83203125" style="61" customWidth="1"/>
    <col min="1541" max="1541" width="15" style="61" customWidth="1"/>
    <col min="1542" max="1542" width="16.83203125" style="61" customWidth="1"/>
    <col min="1543" max="1543" width="16.1640625" style="61" customWidth="1"/>
    <col min="1544" max="1544" width="15.5" style="61" customWidth="1"/>
    <col min="1545" max="1545" width="15.83203125" style="61" customWidth="1"/>
    <col min="1546" max="1546" width="19.5" style="61" customWidth="1"/>
    <col min="1547" max="1547" width="15.83203125" style="61" customWidth="1"/>
    <col min="1548" max="1548" width="14.33203125" style="61" customWidth="1"/>
    <col min="1549" max="1549" width="15.83203125" style="61" customWidth="1"/>
    <col min="1550" max="1550" width="17.6640625" style="61" customWidth="1"/>
    <col min="1551" max="1551" width="19.6640625" style="61" customWidth="1"/>
    <col min="1552" max="1552" width="14.5" style="61" customWidth="1"/>
    <col min="1553" max="1788" width="9.1640625" style="61"/>
    <col min="1789" max="1789" width="12.1640625" style="61" customWidth="1"/>
    <col min="1790" max="1790" width="30" style="61" customWidth="1"/>
    <col min="1791" max="1791" width="24.5" style="61" customWidth="1"/>
    <col min="1792" max="1792" width="17.1640625" style="61" customWidth="1"/>
    <col min="1793" max="1793" width="15.33203125" style="61" customWidth="1"/>
    <col min="1794" max="1794" width="13.5" style="61" customWidth="1"/>
    <col min="1795" max="1796" width="12.83203125" style="61" customWidth="1"/>
    <col min="1797" max="1797" width="15" style="61" customWidth="1"/>
    <col min="1798" max="1798" width="16.83203125" style="61" customWidth="1"/>
    <col min="1799" max="1799" width="16.1640625" style="61" customWidth="1"/>
    <col min="1800" max="1800" width="15.5" style="61" customWidth="1"/>
    <col min="1801" max="1801" width="15.83203125" style="61" customWidth="1"/>
    <col min="1802" max="1802" width="19.5" style="61" customWidth="1"/>
    <col min="1803" max="1803" width="15.83203125" style="61" customWidth="1"/>
    <col min="1804" max="1804" width="14.33203125" style="61" customWidth="1"/>
    <col min="1805" max="1805" width="15.83203125" style="61" customWidth="1"/>
    <col min="1806" max="1806" width="17.6640625" style="61" customWidth="1"/>
    <col min="1807" max="1807" width="19.6640625" style="61" customWidth="1"/>
    <col min="1808" max="1808" width="14.5" style="61" customWidth="1"/>
    <col min="1809" max="2044" width="9.1640625" style="61"/>
    <col min="2045" max="2045" width="12.1640625" style="61" customWidth="1"/>
    <col min="2046" max="2046" width="30" style="61" customWidth="1"/>
    <col min="2047" max="2047" width="24.5" style="61" customWidth="1"/>
    <col min="2048" max="2048" width="17.1640625" style="61" customWidth="1"/>
    <col min="2049" max="2049" width="15.33203125" style="61" customWidth="1"/>
    <col min="2050" max="2050" width="13.5" style="61" customWidth="1"/>
    <col min="2051" max="2052" width="12.83203125" style="61" customWidth="1"/>
    <col min="2053" max="2053" width="15" style="61" customWidth="1"/>
    <col min="2054" max="2054" width="16.83203125" style="61" customWidth="1"/>
    <col min="2055" max="2055" width="16.1640625" style="61" customWidth="1"/>
    <col min="2056" max="2056" width="15.5" style="61" customWidth="1"/>
    <col min="2057" max="2057" width="15.83203125" style="61" customWidth="1"/>
    <col min="2058" max="2058" width="19.5" style="61" customWidth="1"/>
    <col min="2059" max="2059" width="15.83203125" style="61" customWidth="1"/>
    <col min="2060" max="2060" width="14.33203125" style="61" customWidth="1"/>
    <col min="2061" max="2061" width="15.83203125" style="61" customWidth="1"/>
    <col min="2062" max="2062" width="17.6640625" style="61" customWidth="1"/>
    <col min="2063" max="2063" width="19.6640625" style="61" customWidth="1"/>
    <col min="2064" max="2064" width="14.5" style="61" customWidth="1"/>
    <col min="2065" max="2300" width="9.1640625" style="61"/>
    <col min="2301" max="2301" width="12.1640625" style="61" customWidth="1"/>
    <col min="2302" max="2302" width="30" style="61" customWidth="1"/>
    <col min="2303" max="2303" width="24.5" style="61" customWidth="1"/>
    <col min="2304" max="2304" width="17.1640625" style="61" customWidth="1"/>
    <col min="2305" max="2305" width="15.33203125" style="61" customWidth="1"/>
    <col min="2306" max="2306" width="13.5" style="61" customWidth="1"/>
    <col min="2307" max="2308" width="12.83203125" style="61" customWidth="1"/>
    <col min="2309" max="2309" width="15" style="61" customWidth="1"/>
    <col min="2310" max="2310" width="16.83203125" style="61" customWidth="1"/>
    <col min="2311" max="2311" width="16.1640625" style="61" customWidth="1"/>
    <col min="2312" max="2312" width="15.5" style="61" customWidth="1"/>
    <col min="2313" max="2313" width="15.83203125" style="61" customWidth="1"/>
    <col min="2314" max="2314" width="19.5" style="61" customWidth="1"/>
    <col min="2315" max="2315" width="15.83203125" style="61" customWidth="1"/>
    <col min="2316" max="2316" width="14.33203125" style="61" customWidth="1"/>
    <col min="2317" max="2317" width="15.83203125" style="61" customWidth="1"/>
    <col min="2318" max="2318" width="17.6640625" style="61" customWidth="1"/>
    <col min="2319" max="2319" width="19.6640625" style="61" customWidth="1"/>
    <col min="2320" max="2320" width="14.5" style="61" customWidth="1"/>
    <col min="2321" max="2556" width="9.1640625" style="61"/>
    <col min="2557" max="2557" width="12.1640625" style="61" customWidth="1"/>
    <col min="2558" max="2558" width="30" style="61" customWidth="1"/>
    <col min="2559" max="2559" width="24.5" style="61" customWidth="1"/>
    <col min="2560" max="2560" width="17.1640625" style="61" customWidth="1"/>
    <col min="2561" max="2561" width="15.33203125" style="61" customWidth="1"/>
    <col min="2562" max="2562" width="13.5" style="61" customWidth="1"/>
    <col min="2563" max="2564" width="12.83203125" style="61" customWidth="1"/>
    <col min="2565" max="2565" width="15" style="61" customWidth="1"/>
    <col min="2566" max="2566" width="16.83203125" style="61" customWidth="1"/>
    <col min="2567" max="2567" width="16.1640625" style="61" customWidth="1"/>
    <col min="2568" max="2568" width="15.5" style="61" customWidth="1"/>
    <col min="2569" max="2569" width="15.83203125" style="61" customWidth="1"/>
    <col min="2570" max="2570" width="19.5" style="61" customWidth="1"/>
    <col min="2571" max="2571" width="15.83203125" style="61" customWidth="1"/>
    <col min="2572" max="2572" width="14.33203125" style="61" customWidth="1"/>
    <col min="2573" max="2573" width="15.83203125" style="61" customWidth="1"/>
    <col min="2574" max="2574" width="17.6640625" style="61" customWidth="1"/>
    <col min="2575" max="2575" width="19.6640625" style="61" customWidth="1"/>
    <col min="2576" max="2576" width="14.5" style="61" customWidth="1"/>
    <col min="2577" max="2812" width="9.1640625" style="61"/>
    <col min="2813" max="2813" width="12.1640625" style="61" customWidth="1"/>
    <col min="2814" max="2814" width="30" style="61" customWidth="1"/>
    <col min="2815" max="2815" width="24.5" style="61" customWidth="1"/>
    <col min="2816" max="2816" width="17.1640625" style="61" customWidth="1"/>
    <col min="2817" max="2817" width="15.33203125" style="61" customWidth="1"/>
    <col min="2818" max="2818" width="13.5" style="61" customWidth="1"/>
    <col min="2819" max="2820" width="12.83203125" style="61" customWidth="1"/>
    <col min="2821" max="2821" width="15" style="61" customWidth="1"/>
    <col min="2822" max="2822" width="16.83203125" style="61" customWidth="1"/>
    <col min="2823" max="2823" width="16.1640625" style="61" customWidth="1"/>
    <col min="2824" max="2824" width="15.5" style="61" customWidth="1"/>
    <col min="2825" max="2825" width="15.83203125" style="61" customWidth="1"/>
    <col min="2826" max="2826" width="19.5" style="61" customWidth="1"/>
    <col min="2827" max="2827" width="15.83203125" style="61" customWidth="1"/>
    <col min="2828" max="2828" width="14.33203125" style="61" customWidth="1"/>
    <col min="2829" max="2829" width="15.83203125" style="61" customWidth="1"/>
    <col min="2830" max="2830" width="17.6640625" style="61" customWidth="1"/>
    <col min="2831" max="2831" width="19.6640625" style="61" customWidth="1"/>
    <col min="2832" max="2832" width="14.5" style="61" customWidth="1"/>
    <col min="2833" max="3068" width="9.1640625" style="61"/>
    <col min="3069" max="3069" width="12.1640625" style="61" customWidth="1"/>
    <col min="3070" max="3070" width="30" style="61" customWidth="1"/>
    <col min="3071" max="3071" width="24.5" style="61" customWidth="1"/>
    <col min="3072" max="3072" width="17.1640625" style="61" customWidth="1"/>
    <col min="3073" max="3073" width="15.33203125" style="61" customWidth="1"/>
    <col min="3074" max="3074" width="13.5" style="61" customWidth="1"/>
    <col min="3075" max="3076" width="12.83203125" style="61" customWidth="1"/>
    <col min="3077" max="3077" width="15" style="61" customWidth="1"/>
    <col min="3078" max="3078" width="16.83203125" style="61" customWidth="1"/>
    <col min="3079" max="3079" width="16.1640625" style="61" customWidth="1"/>
    <col min="3080" max="3080" width="15.5" style="61" customWidth="1"/>
    <col min="3081" max="3081" width="15.83203125" style="61" customWidth="1"/>
    <col min="3082" max="3082" width="19.5" style="61" customWidth="1"/>
    <col min="3083" max="3083" width="15.83203125" style="61" customWidth="1"/>
    <col min="3084" max="3084" width="14.33203125" style="61" customWidth="1"/>
    <col min="3085" max="3085" width="15.83203125" style="61" customWidth="1"/>
    <col min="3086" max="3086" width="17.6640625" style="61" customWidth="1"/>
    <col min="3087" max="3087" width="19.6640625" style="61" customWidth="1"/>
    <col min="3088" max="3088" width="14.5" style="61" customWidth="1"/>
    <col min="3089" max="3324" width="9.1640625" style="61"/>
    <col min="3325" max="3325" width="12.1640625" style="61" customWidth="1"/>
    <col min="3326" max="3326" width="30" style="61" customWidth="1"/>
    <col min="3327" max="3327" width="24.5" style="61" customWidth="1"/>
    <col min="3328" max="3328" width="17.1640625" style="61" customWidth="1"/>
    <col min="3329" max="3329" width="15.33203125" style="61" customWidth="1"/>
    <col min="3330" max="3330" width="13.5" style="61" customWidth="1"/>
    <col min="3331" max="3332" width="12.83203125" style="61" customWidth="1"/>
    <col min="3333" max="3333" width="15" style="61" customWidth="1"/>
    <col min="3334" max="3334" width="16.83203125" style="61" customWidth="1"/>
    <col min="3335" max="3335" width="16.1640625" style="61" customWidth="1"/>
    <col min="3336" max="3336" width="15.5" style="61" customWidth="1"/>
    <col min="3337" max="3337" width="15.83203125" style="61" customWidth="1"/>
    <col min="3338" max="3338" width="19.5" style="61" customWidth="1"/>
    <col min="3339" max="3339" width="15.83203125" style="61" customWidth="1"/>
    <col min="3340" max="3340" width="14.33203125" style="61" customWidth="1"/>
    <col min="3341" max="3341" width="15.83203125" style="61" customWidth="1"/>
    <col min="3342" max="3342" width="17.6640625" style="61" customWidth="1"/>
    <col min="3343" max="3343" width="19.6640625" style="61" customWidth="1"/>
    <col min="3344" max="3344" width="14.5" style="61" customWidth="1"/>
    <col min="3345" max="3580" width="9.1640625" style="61"/>
    <col min="3581" max="3581" width="12.1640625" style="61" customWidth="1"/>
    <col min="3582" max="3582" width="30" style="61" customWidth="1"/>
    <col min="3583" max="3583" width="24.5" style="61" customWidth="1"/>
    <col min="3584" max="3584" width="17.1640625" style="61" customWidth="1"/>
    <col min="3585" max="3585" width="15.33203125" style="61" customWidth="1"/>
    <col min="3586" max="3586" width="13.5" style="61" customWidth="1"/>
    <col min="3587" max="3588" width="12.83203125" style="61" customWidth="1"/>
    <col min="3589" max="3589" width="15" style="61" customWidth="1"/>
    <col min="3590" max="3590" width="16.83203125" style="61" customWidth="1"/>
    <col min="3591" max="3591" width="16.1640625" style="61" customWidth="1"/>
    <col min="3592" max="3592" width="15.5" style="61" customWidth="1"/>
    <col min="3593" max="3593" width="15.83203125" style="61" customWidth="1"/>
    <col min="3594" max="3594" width="19.5" style="61" customWidth="1"/>
    <col min="3595" max="3595" width="15.83203125" style="61" customWidth="1"/>
    <col min="3596" max="3596" width="14.33203125" style="61" customWidth="1"/>
    <col min="3597" max="3597" width="15.83203125" style="61" customWidth="1"/>
    <col min="3598" max="3598" width="17.6640625" style="61" customWidth="1"/>
    <col min="3599" max="3599" width="19.6640625" style="61" customWidth="1"/>
    <col min="3600" max="3600" width="14.5" style="61" customWidth="1"/>
    <col min="3601" max="3836" width="9.1640625" style="61"/>
    <col min="3837" max="3837" width="12.1640625" style="61" customWidth="1"/>
    <col min="3838" max="3838" width="30" style="61" customWidth="1"/>
    <col min="3839" max="3839" width="24.5" style="61" customWidth="1"/>
    <col min="3840" max="3840" width="17.1640625" style="61" customWidth="1"/>
    <col min="3841" max="3841" width="15.33203125" style="61" customWidth="1"/>
    <col min="3842" max="3842" width="13.5" style="61" customWidth="1"/>
    <col min="3843" max="3844" width="12.83203125" style="61" customWidth="1"/>
    <col min="3845" max="3845" width="15" style="61" customWidth="1"/>
    <col min="3846" max="3846" width="16.83203125" style="61" customWidth="1"/>
    <col min="3847" max="3847" width="16.1640625" style="61" customWidth="1"/>
    <col min="3848" max="3848" width="15.5" style="61" customWidth="1"/>
    <col min="3849" max="3849" width="15.83203125" style="61" customWidth="1"/>
    <col min="3850" max="3850" width="19.5" style="61" customWidth="1"/>
    <col min="3851" max="3851" width="15.83203125" style="61" customWidth="1"/>
    <col min="3852" max="3852" width="14.33203125" style="61" customWidth="1"/>
    <col min="3853" max="3853" width="15.83203125" style="61" customWidth="1"/>
    <col min="3854" max="3854" width="17.6640625" style="61" customWidth="1"/>
    <col min="3855" max="3855" width="19.6640625" style="61" customWidth="1"/>
    <col min="3856" max="3856" width="14.5" style="61" customWidth="1"/>
    <col min="3857" max="4092" width="9.1640625" style="61"/>
    <col min="4093" max="4093" width="12.1640625" style="61" customWidth="1"/>
    <col min="4094" max="4094" width="30" style="61" customWidth="1"/>
    <col min="4095" max="4095" width="24.5" style="61" customWidth="1"/>
    <col min="4096" max="4096" width="17.1640625" style="61" customWidth="1"/>
    <col min="4097" max="4097" width="15.33203125" style="61" customWidth="1"/>
    <col min="4098" max="4098" width="13.5" style="61" customWidth="1"/>
    <col min="4099" max="4100" width="12.83203125" style="61" customWidth="1"/>
    <col min="4101" max="4101" width="15" style="61" customWidth="1"/>
    <col min="4102" max="4102" width="16.83203125" style="61" customWidth="1"/>
    <col min="4103" max="4103" width="16.1640625" style="61" customWidth="1"/>
    <col min="4104" max="4104" width="15.5" style="61" customWidth="1"/>
    <col min="4105" max="4105" width="15.83203125" style="61" customWidth="1"/>
    <col min="4106" max="4106" width="19.5" style="61" customWidth="1"/>
    <col min="4107" max="4107" width="15.83203125" style="61" customWidth="1"/>
    <col min="4108" max="4108" width="14.33203125" style="61" customWidth="1"/>
    <col min="4109" max="4109" width="15.83203125" style="61" customWidth="1"/>
    <col min="4110" max="4110" width="17.6640625" style="61" customWidth="1"/>
    <col min="4111" max="4111" width="19.6640625" style="61" customWidth="1"/>
    <col min="4112" max="4112" width="14.5" style="61" customWidth="1"/>
    <col min="4113" max="4348" width="9.1640625" style="61"/>
    <col min="4349" max="4349" width="12.1640625" style="61" customWidth="1"/>
    <col min="4350" max="4350" width="30" style="61" customWidth="1"/>
    <col min="4351" max="4351" width="24.5" style="61" customWidth="1"/>
    <col min="4352" max="4352" width="17.1640625" style="61" customWidth="1"/>
    <col min="4353" max="4353" width="15.33203125" style="61" customWidth="1"/>
    <col min="4354" max="4354" width="13.5" style="61" customWidth="1"/>
    <col min="4355" max="4356" width="12.83203125" style="61" customWidth="1"/>
    <col min="4357" max="4357" width="15" style="61" customWidth="1"/>
    <col min="4358" max="4358" width="16.83203125" style="61" customWidth="1"/>
    <col min="4359" max="4359" width="16.1640625" style="61" customWidth="1"/>
    <col min="4360" max="4360" width="15.5" style="61" customWidth="1"/>
    <col min="4361" max="4361" width="15.83203125" style="61" customWidth="1"/>
    <col min="4362" max="4362" width="19.5" style="61" customWidth="1"/>
    <col min="4363" max="4363" width="15.83203125" style="61" customWidth="1"/>
    <col min="4364" max="4364" width="14.33203125" style="61" customWidth="1"/>
    <col min="4365" max="4365" width="15.83203125" style="61" customWidth="1"/>
    <col min="4366" max="4366" width="17.6640625" style="61" customWidth="1"/>
    <col min="4367" max="4367" width="19.6640625" style="61" customWidth="1"/>
    <col min="4368" max="4368" width="14.5" style="61" customWidth="1"/>
    <col min="4369" max="4604" width="9.1640625" style="61"/>
    <col min="4605" max="4605" width="12.1640625" style="61" customWidth="1"/>
    <col min="4606" max="4606" width="30" style="61" customWidth="1"/>
    <col min="4607" max="4607" width="24.5" style="61" customWidth="1"/>
    <col min="4608" max="4608" width="17.1640625" style="61" customWidth="1"/>
    <col min="4609" max="4609" width="15.33203125" style="61" customWidth="1"/>
    <col min="4610" max="4610" width="13.5" style="61" customWidth="1"/>
    <col min="4611" max="4612" width="12.83203125" style="61" customWidth="1"/>
    <col min="4613" max="4613" width="15" style="61" customWidth="1"/>
    <col min="4614" max="4614" width="16.83203125" style="61" customWidth="1"/>
    <col min="4615" max="4615" width="16.1640625" style="61" customWidth="1"/>
    <col min="4616" max="4616" width="15.5" style="61" customWidth="1"/>
    <col min="4617" max="4617" width="15.83203125" style="61" customWidth="1"/>
    <col min="4618" max="4618" width="19.5" style="61" customWidth="1"/>
    <col min="4619" max="4619" width="15.83203125" style="61" customWidth="1"/>
    <col min="4620" max="4620" width="14.33203125" style="61" customWidth="1"/>
    <col min="4621" max="4621" width="15.83203125" style="61" customWidth="1"/>
    <col min="4622" max="4622" width="17.6640625" style="61" customWidth="1"/>
    <col min="4623" max="4623" width="19.6640625" style="61" customWidth="1"/>
    <col min="4624" max="4624" width="14.5" style="61" customWidth="1"/>
    <col min="4625" max="4860" width="9.1640625" style="61"/>
    <col min="4861" max="4861" width="12.1640625" style="61" customWidth="1"/>
    <col min="4862" max="4862" width="30" style="61" customWidth="1"/>
    <col min="4863" max="4863" width="24.5" style="61" customWidth="1"/>
    <col min="4864" max="4864" width="17.1640625" style="61" customWidth="1"/>
    <col min="4865" max="4865" width="15.33203125" style="61" customWidth="1"/>
    <col min="4866" max="4866" width="13.5" style="61" customWidth="1"/>
    <col min="4867" max="4868" width="12.83203125" style="61" customWidth="1"/>
    <col min="4869" max="4869" width="15" style="61" customWidth="1"/>
    <col min="4870" max="4870" width="16.83203125" style="61" customWidth="1"/>
    <col min="4871" max="4871" width="16.1640625" style="61" customWidth="1"/>
    <col min="4872" max="4872" width="15.5" style="61" customWidth="1"/>
    <col min="4873" max="4873" width="15.83203125" style="61" customWidth="1"/>
    <col min="4874" max="4874" width="19.5" style="61" customWidth="1"/>
    <col min="4875" max="4875" width="15.83203125" style="61" customWidth="1"/>
    <col min="4876" max="4876" width="14.33203125" style="61" customWidth="1"/>
    <col min="4877" max="4877" width="15.83203125" style="61" customWidth="1"/>
    <col min="4878" max="4878" width="17.6640625" style="61" customWidth="1"/>
    <col min="4879" max="4879" width="19.6640625" style="61" customWidth="1"/>
    <col min="4880" max="4880" width="14.5" style="61" customWidth="1"/>
    <col min="4881" max="5116" width="9.1640625" style="61"/>
    <col min="5117" max="5117" width="12.1640625" style="61" customWidth="1"/>
    <col min="5118" max="5118" width="30" style="61" customWidth="1"/>
    <col min="5119" max="5119" width="24.5" style="61" customWidth="1"/>
    <col min="5120" max="5120" width="17.1640625" style="61" customWidth="1"/>
    <col min="5121" max="5121" width="15.33203125" style="61" customWidth="1"/>
    <col min="5122" max="5122" width="13.5" style="61" customWidth="1"/>
    <col min="5123" max="5124" width="12.83203125" style="61" customWidth="1"/>
    <col min="5125" max="5125" width="15" style="61" customWidth="1"/>
    <col min="5126" max="5126" width="16.83203125" style="61" customWidth="1"/>
    <col min="5127" max="5127" width="16.1640625" style="61" customWidth="1"/>
    <col min="5128" max="5128" width="15.5" style="61" customWidth="1"/>
    <col min="5129" max="5129" width="15.83203125" style="61" customWidth="1"/>
    <col min="5130" max="5130" width="19.5" style="61" customWidth="1"/>
    <col min="5131" max="5131" width="15.83203125" style="61" customWidth="1"/>
    <col min="5132" max="5132" width="14.33203125" style="61" customWidth="1"/>
    <col min="5133" max="5133" width="15.83203125" style="61" customWidth="1"/>
    <col min="5134" max="5134" width="17.6640625" style="61" customWidth="1"/>
    <col min="5135" max="5135" width="19.6640625" style="61" customWidth="1"/>
    <col min="5136" max="5136" width="14.5" style="61" customWidth="1"/>
    <col min="5137" max="5372" width="9.1640625" style="61"/>
    <col min="5373" max="5373" width="12.1640625" style="61" customWidth="1"/>
    <col min="5374" max="5374" width="30" style="61" customWidth="1"/>
    <col min="5375" max="5375" width="24.5" style="61" customWidth="1"/>
    <col min="5376" max="5376" width="17.1640625" style="61" customWidth="1"/>
    <col min="5377" max="5377" width="15.33203125" style="61" customWidth="1"/>
    <col min="5378" max="5378" width="13.5" style="61" customWidth="1"/>
    <col min="5379" max="5380" width="12.83203125" style="61" customWidth="1"/>
    <col min="5381" max="5381" width="15" style="61" customWidth="1"/>
    <col min="5382" max="5382" width="16.83203125" style="61" customWidth="1"/>
    <col min="5383" max="5383" width="16.1640625" style="61" customWidth="1"/>
    <col min="5384" max="5384" width="15.5" style="61" customWidth="1"/>
    <col min="5385" max="5385" width="15.83203125" style="61" customWidth="1"/>
    <col min="5386" max="5386" width="19.5" style="61" customWidth="1"/>
    <col min="5387" max="5387" width="15.83203125" style="61" customWidth="1"/>
    <col min="5388" max="5388" width="14.33203125" style="61" customWidth="1"/>
    <col min="5389" max="5389" width="15.83203125" style="61" customWidth="1"/>
    <col min="5390" max="5390" width="17.6640625" style="61" customWidth="1"/>
    <col min="5391" max="5391" width="19.6640625" style="61" customWidth="1"/>
    <col min="5392" max="5392" width="14.5" style="61" customWidth="1"/>
    <col min="5393" max="5628" width="9.1640625" style="61"/>
    <col min="5629" max="5629" width="12.1640625" style="61" customWidth="1"/>
    <col min="5630" max="5630" width="30" style="61" customWidth="1"/>
    <col min="5631" max="5631" width="24.5" style="61" customWidth="1"/>
    <col min="5632" max="5632" width="17.1640625" style="61" customWidth="1"/>
    <col min="5633" max="5633" width="15.33203125" style="61" customWidth="1"/>
    <col min="5634" max="5634" width="13.5" style="61" customWidth="1"/>
    <col min="5635" max="5636" width="12.83203125" style="61" customWidth="1"/>
    <col min="5637" max="5637" width="15" style="61" customWidth="1"/>
    <col min="5638" max="5638" width="16.83203125" style="61" customWidth="1"/>
    <col min="5639" max="5639" width="16.1640625" style="61" customWidth="1"/>
    <col min="5640" max="5640" width="15.5" style="61" customWidth="1"/>
    <col min="5641" max="5641" width="15.83203125" style="61" customWidth="1"/>
    <col min="5642" max="5642" width="19.5" style="61" customWidth="1"/>
    <col min="5643" max="5643" width="15.83203125" style="61" customWidth="1"/>
    <col min="5644" max="5644" width="14.33203125" style="61" customWidth="1"/>
    <col min="5645" max="5645" width="15.83203125" style="61" customWidth="1"/>
    <col min="5646" max="5646" width="17.6640625" style="61" customWidth="1"/>
    <col min="5647" max="5647" width="19.6640625" style="61" customWidth="1"/>
    <col min="5648" max="5648" width="14.5" style="61" customWidth="1"/>
    <col min="5649" max="5884" width="9.1640625" style="61"/>
    <col min="5885" max="5885" width="12.1640625" style="61" customWidth="1"/>
    <col min="5886" max="5886" width="30" style="61" customWidth="1"/>
    <col min="5887" max="5887" width="24.5" style="61" customWidth="1"/>
    <col min="5888" max="5888" width="17.1640625" style="61" customWidth="1"/>
    <col min="5889" max="5889" width="15.33203125" style="61" customWidth="1"/>
    <col min="5890" max="5890" width="13.5" style="61" customWidth="1"/>
    <col min="5891" max="5892" width="12.83203125" style="61" customWidth="1"/>
    <col min="5893" max="5893" width="15" style="61" customWidth="1"/>
    <col min="5894" max="5894" width="16.83203125" style="61" customWidth="1"/>
    <col min="5895" max="5895" width="16.1640625" style="61" customWidth="1"/>
    <col min="5896" max="5896" width="15.5" style="61" customWidth="1"/>
    <col min="5897" max="5897" width="15.83203125" style="61" customWidth="1"/>
    <col min="5898" max="5898" width="19.5" style="61" customWidth="1"/>
    <col min="5899" max="5899" width="15.83203125" style="61" customWidth="1"/>
    <col min="5900" max="5900" width="14.33203125" style="61" customWidth="1"/>
    <col min="5901" max="5901" width="15.83203125" style="61" customWidth="1"/>
    <col min="5902" max="5902" width="17.6640625" style="61" customWidth="1"/>
    <col min="5903" max="5903" width="19.6640625" style="61" customWidth="1"/>
    <col min="5904" max="5904" width="14.5" style="61" customWidth="1"/>
    <col min="5905" max="6140" width="9.1640625" style="61"/>
    <col min="6141" max="6141" width="12.1640625" style="61" customWidth="1"/>
    <col min="6142" max="6142" width="30" style="61" customWidth="1"/>
    <col min="6143" max="6143" width="24.5" style="61" customWidth="1"/>
    <col min="6144" max="6144" width="17.1640625" style="61" customWidth="1"/>
    <col min="6145" max="6145" width="15.33203125" style="61" customWidth="1"/>
    <col min="6146" max="6146" width="13.5" style="61" customWidth="1"/>
    <col min="6147" max="6148" width="12.83203125" style="61" customWidth="1"/>
    <col min="6149" max="6149" width="15" style="61" customWidth="1"/>
    <col min="6150" max="6150" width="16.83203125" style="61" customWidth="1"/>
    <col min="6151" max="6151" width="16.1640625" style="61" customWidth="1"/>
    <col min="6152" max="6152" width="15.5" style="61" customWidth="1"/>
    <col min="6153" max="6153" width="15.83203125" style="61" customWidth="1"/>
    <col min="6154" max="6154" width="19.5" style="61" customWidth="1"/>
    <col min="6155" max="6155" width="15.83203125" style="61" customWidth="1"/>
    <col min="6156" max="6156" width="14.33203125" style="61" customWidth="1"/>
    <col min="6157" max="6157" width="15.83203125" style="61" customWidth="1"/>
    <col min="6158" max="6158" width="17.6640625" style="61" customWidth="1"/>
    <col min="6159" max="6159" width="19.6640625" style="61" customWidth="1"/>
    <col min="6160" max="6160" width="14.5" style="61" customWidth="1"/>
    <col min="6161" max="6396" width="9.1640625" style="61"/>
    <col min="6397" max="6397" width="12.1640625" style="61" customWidth="1"/>
    <col min="6398" max="6398" width="30" style="61" customWidth="1"/>
    <col min="6399" max="6399" width="24.5" style="61" customWidth="1"/>
    <col min="6400" max="6400" width="17.1640625" style="61" customWidth="1"/>
    <col min="6401" max="6401" width="15.33203125" style="61" customWidth="1"/>
    <col min="6402" max="6402" width="13.5" style="61" customWidth="1"/>
    <col min="6403" max="6404" width="12.83203125" style="61" customWidth="1"/>
    <col min="6405" max="6405" width="15" style="61" customWidth="1"/>
    <col min="6406" max="6406" width="16.83203125" style="61" customWidth="1"/>
    <col min="6407" max="6407" width="16.1640625" style="61" customWidth="1"/>
    <col min="6408" max="6408" width="15.5" style="61" customWidth="1"/>
    <col min="6409" max="6409" width="15.83203125" style="61" customWidth="1"/>
    <col min="6410" max="6410" width="19.5" style="61" customWidth="1"/>
    <col min="6411" max="6411" width="15.83203125" style="61" customWidth="1"/>
    <col min="6412" max="6412" width="14.33203125" style="61" customWidth="1"/>
    <col min="6413" max="6413" width="15.83203125" style="61" customWidth="1"/>
    <col min="6414" max="6414" width="17.6640625" style="61" customWidth="1"/>
    <col min="6415" max="6415" width="19.6640625" style="61" customWidth="1"/>
    <col min="6416" max="6416" width="14.5" style="61" customWidth="1"/>
    <col min="6417" max="6652" width="9.1640625" style="61"/>
    <col min="6653" max="6653" width="12.1640625" style="61" customWidth="1"/>
    <col min="6654" max="6654" width="30" style="61" customWidth="1"/>
    <col min="6655" max="6655" width="24.5" style="61" customWidth="1"/>
    <col min="6656" max="6656" width="17.1640625" style="61" customWidth="1"/>
    <col min="6657" max="6657" width="15.33203125" style="61" customWidth="1"/>
    <col min="6658" max="6658" width="13.5" style="61" customWidth="1"/>
    <col min="6659" max="6660" width="12.83203125" style="61" customWidth="1"/>
    <col min="6661" max="6661" width="15" style="61" customWidth="1"/>
    <col min="6662" max="6662" width="16.83203125" style="61" customWidth="1"/>
    <col min="6663" max="6663" width="16.1640625" style="61" customWidth="1"/>
    <col min="6664" max="6664" width="15.5" style="61" customWidth="1"/>
    <col min="6665" max="6665" width="15.83203125" style="61" customWidth="1"/>
    <col min="6666" max="6666" width="19.5" style="61" customWidth="1"/>
    <col min="6667" max="6667" width="15.83203125" style="61" customWidth="1"/>
    <col min="6668" max="6668" width="14.33203125" style="61" customWidth="1"/>
    <col min="6669" max="6669" width="15.83203125" style="61" customWidth="1"/>
    <col min="6670" max="6670" width="17.6640625" style="61" customWidth="1"/>
    <col min="6671" max="6671" width="19.6640625" style="61" customWidth="1"/>
    <col min="6672" max="6672" width="14.5" style="61" customWidth="1"/>
    <col min="6673" max="6908" width="9.1640625" style="61"/>
    <col min="6909" max="6909" width="12.1640625" style="61" customWidth="1"/>
    <col min="6910" max="6910" width="30" style="61" customWidth="1"/>
    <col min="6911" max="6911" width="24.5" style="61" customWidth="1"/>
    <col min="6912" max="6912" width="17.1640625" style="61" customWidth="1"/>
    <col min="6913" max="6913" width="15.33203125" style="61" customWidth="1"/>
    <col min="6914" max="6914" width="13.5" style="61" customWidth="1"/>
    <col min="6915" max="6916" width="12.83203125" style="61" customWidth="1"/>
    <col min="6917" max="6917" width="15" style="61" customWidth="1"/>
    <col min="6918" max="6918" width="16.83203125" style="61" customWidth="1"/>
    <col min="6919" max="6919" width="16.1640625" style="61" customWidth="1"/>
    <col min="6920" max="6920" width="15.5" style="61" customWidth="1"/>
    <col min="6921" max="6921" width="15.83203125" style="61" customWidth="1"/>
    <col min="6922" max="6922" width="19.5" style="61" customWidth="1"/>
    <col min="6923" max="6923" width="15.83203125" style="61" customWidth="1"/>
    <col min="6924" max="6924" width="14.33203125" style="61" customWidth="1"/>
    <col min="6925" max="6925" width="15.83203125" style="61" customWidth="1"/>
    <col min="6926" max="6926" width="17.6640625" style="61" customWidth="1"/>
    <col min="6927" max="6927" width="19.6640625" style="61" customWidth="1"/>
    <col min="6928" max="6928" width="14.5" style="61" customWidth="1"/>
    <col min="6929" max="7164" width="9.1640625" style="61"/>
    <col min="7165" max="7165" width="12.1640625" style="61" customWidth="1"/>
    <col min="7166" max="7166" width="30" style="61" customWidth="1"/>
    <col min="7167" max="7167" width="24.5" style="61" customWidth="1"/>
    <col min="7168" max="7168" width="17.1640625" style="61" customWidth="1"/>
    <col min="7169" max="7169" width="15.33203125" style="61" customWidth="1"/>
    <col min="7170" max="7170" width="13.5" style="61" customWidth="1"/>
    <col min="7171" max="7172" width="12.83203125" style="61" customWidth="1"/>
    <col min="7173" max="7173" width="15" style="61" customWidth="1"/>
    <col min="7174" max="7174" width="16.83203125" style="61" customWidth="1"/>
    <col min="7175" max="7175" width="16.1640625" style="61" customWidth="1"/>
    <col min="7176" max="7176" width="15.5" style="61" customWidth="1"/>
    <col min="7177" max="7177" width="15.83203125" style="61" customWidth="1"/>
    <col min="7178" max="7178" width="19.5" style="61" customWidth="1"/>
    <col min="7179" max="7179" width="15.83203125" style="61" customWidth="1"/>
    <col min="7180" max="7180" width="14.33203125" style="61" customWidth="1"/>
    <col min="7181" max="7181" width="15.83203125" style="61" customWidth="1"/>
    <col min="7182" max="7182" width="17.6640625" style="61" customWidth="1"/>
    <col min="7183" max="7183" width="19.6640625" style="61" customWidth="1"/>
    <col min="7184" max="7184" width="14.5" style="61" customWidth="1"/>
    <col min="7185" max="7420" width="9.1640625" style="61"/>
    <col min="7421" max="7421" width="12.1640625" style="61" customWidth="1"/>
    <col min="7422" max="7422" width="30" style="61" customWidth="1"/>
    <col min="7423" max="7423" width="24.5" style="61" customWidth="1"/>
    <col min="7424" max="7424" width="17.1640625" style="61" customWidth="1"/>
    <col min="7425" max="7425" width="15.33203125" style="61" customWidth="1"/>
    <col min="7426" max="7426" width="13.5" style="61" customWidth="1"/>
    <col min="7427" max="7428" width="12.83203125" style="61" customWidth="1"/>
    <col min="7429" max="7429" width="15" style="61" customWidth="1"/>
    <col min="7430" max="7430" width="16.83203125" style="61" customWidth="1"/>
    <col min="7431" max="7431" width="16.1640625" style="61" customWidth="1"/>
    <col min="7432" max="7432" width="15.5" style="61" customWidth="1"/>
    <col min="7433" max="7433" width="15.83203125" style="61" customWidth="1"/>
    <col min="7434" max="7434" width="19.5" style="61" customWidth="1"/>
    <col min="7435" max="7435" width="15.83203125" style="61" customWidth="1"/>
    <col min="7436" max="7436" width="14.33203125" style="61" customWidth="1"/>
    <col min="7437" max="7437" width="15.83203125" style="61" customWidth="1"/>
    <col min="7438" max="7438" width="17.6640625" style="61" customWidth="1"/>
    <col min="7439" max="7439" width="19.6640625" style="61" customWidth="1"/>
    <col min="7440" max="7440" width="14.5" style="61" customWidth="1"/>
    <col min="7441" max="7676" width="9.1640625" style="61"/>
    <col min="7677" max="7677" width="12.1640625" style="61" customWidth="1"/>
    <col min="7678" max="7678" width="30" style="61" customWidth="1"/>
    <col min="7679" max="7679" width="24.5" style="61" customWidth="1"/>
    <col min="7680" max="7680" width="17.1640625" style="61" customWidth="1"/>
    <col min="7681" max="7681" width="15.33203125" style="61" customWidth="1"/>
    <col min="7682" max="7682" width="13.5" style="61" customWidth="1"/>
    <col min="7683" max="7684" width="12.83203125" style="61" customWidth="1"/>
    <col min="7685" max="7685" width="15" style="61" customWidth="1"/>
    <col min="7686" max="7686" width="16.83203125" style="61" customWidth="1"/>
    <col min="7687" max="7687" width="16.1640625" style="61" customWidth="1"/>
    <col min="7688" max="7688" width="15.5" style="61" customWidth="1"/>
    <col min="7689" max="7689" width="15.83203125" style="61" customWidth="1"/>
    <col min="7690" max="7690" width="19.5" style="61" customWidth="1"/>
    <col min="7691" max="7691" width="15.83203125" style="61" customWidth="1"/>
    <col min="7692" max="7692" width="14.33203125" style="61" customWidth="1"/>
    <col min="7693" max="7693" width="15.83203125" style="61" customWidth="1"/>
    <col min="7694" max="7694" width="17.6640625" style="61" customWidth="1"/>
    <col min="7695" max="7695" width="19.6640625" style="61" customWidth="1"/>
    <col min="7696" max="7696" width="14.5" style="61" customWidth="1"/>
    <col min="7697" max="7932" width="9.1640625" style="61"/>
    <col min="7933" max="7933" width="12.1640625" style="61" customWidth="1"/>
    <col min="7934" max="7934" width="30" style="61" customWidth="1"/>
    <col min="7935" max="7935" width="24.5" style="61" customWidth="1"/>
    <col min="7936" max="7936" width="17.1640625" style="61" customWidth="1"/>
    <col min="7937" max="7937" width="15.33203125" style="61" customWidth="1"/>
    <col min="7938" max="7938" width="13.5" style="61" customWidth="1"/>
    <col min="7939" max="7940" width="12.83203125" style="61" customWidth="1"/>
    <col min="7941" max="7941" width="15" style="61" customWidth="1"/>
    <col min="7942" max="7942" width="16.83203125" style="61" customWidth="1"/>
    <col min="7943" max="7943" width="16.1640625" style="61" customWidth="1"/>
    <col min="7944" max="7944" width="15.5" style="61" customWidth="1"/>
    <col min="7945" max="7945" width="15.83203125" style="61" customWidth="1"/>
    <col min="7946" max="7946" width="19.5" style="61" customWidth="1"/>
    <col min="7947" max="7947" width="15.83203125" style="61" customWidth="1"/>
    <col min="7948" max="7948" width="14.33203125" style="61" customWidth="1"/>
    <col min="7949" max="7949" width="15.83203125" style="61" customWidth="1"/>
    <col min="7950" max="7950" width="17.6640625" style="61" customWidth="1"/>
    <col min="7951" max="7951" width="19.6640625" style="61" customWidth="1"/>
    <col min="7952" max="7952" width="14.5" style="61" customWidth="1"/>
    <col min="7953" max="8188" width="9.1640625" style="61"/>
    <col min="8189" max="8189" width="12.1640625" style="61" customWidth="1"/>
    <col min="8190" max="8190" width="30" style="61" customWidth="1"/>
    <col min="8191" max="8191" width="24.5" style="61" customWidth="1"/>
    <col min="8192" max="8192" width="17.1640625" style="61" customWidth="1"/>
    <col min="8193" max="8193" width="15.33203125" style="61" customWidth="1"/>
    <col min="8194" max="8194" width="13.5" style="61" customWidth="1"/>
    <col min="8195" max="8196" width="12.83203125" style="61" customWidth="1"/>
    <col min="8197" max="8197" width="15" style="61" customWidth="1"/>
    <col min="8198" max="8198" width="16.83203125" style="61" customWidth="1"/>
    <col min="8199" max="8199" width="16.1640625" style="61" customWidth="1"/>
    <col min="8200" max="8200" width="15.5" style="61" customWidth="1"/>
    <col min="8201" max="8201" width="15.83203125" style="61" customWidth="1"/>
    <col min="8202" max="8202" width="19.5" style="61" customWidth="1"/>
    <col min="8203" max="8203" width="15.83203125" style="61" customWidth="1"/>
    <col min="8204" max="8204" width="14.33203125" style="61" customWidth="1"/>
    <col min="8205" max="8205" width="15.83203125" style="61" customWidth="1"/>
    <col min="8206" max="8206" width="17.6640625" style="61" customWidth="1"/>
    <col min="8207" max="8207" width="19.6640625" style="61" customWidth="1"/>
    <col min="8208" max="8208" width="14.5" style="61" customWidth="1"/>
    <col min="8209" max="8444" width="9.1640625" style="61"/>
    <col min="8445" max="8445" width="12.1640625" style="61" customWidth="1"/>
    <col min="8446" max="8446" width="30" style="61" customWidth="1"/>
    <col min="8447" max="8447" width="24.5" style="61" customWidth="1"/>
    <col min="8448" max="8448" width="17.1640625" style="61" customWidth="1"/>
    <col min="8449" max="8449" width="15.33203125" style="61" customWidth="1"/>
    <col min="8450" max="8450" width="13.5" style="61" customWidth="1"/>
    <col min="8451" max="8452" width="12.83203125" style="61" customWidth="1"/>
    <col min="8453" max="8453" width="15" style="61" customWidth="1"/>
    <col min="8454" max="8454" width="16.83203125" style="61" customWidth="1"/>
    <col min="8455" max="8455" width="16.1640625" style="61" customWidth="1"/>
    <col min="8456" max="8456" width="15.5" style="61" customWidth="1"/>
    <col min="8457" max="8457" width="15.83203125" style="61" customWidth="1"/>
    <col min="8458" max="8458" width="19.5" style="61" customWidth="1"/>
    <col min="8459" max="8459" width="15.83203125" style="61" customWidth="1"/>
    <col min="8460" max="8460" width="14.33203125" style="61" customWidth="1"/>
    <col min="8461" max="8461" width="15.83203125" style="61" customWidth="1"/>
    <col min="8462" max="8462" width="17.6640625" style="61" customWidth="1"/>
    <col min="8463" max="8463" width="19.6640625" style="61" customWidth="1"/>
    <col min="8464" max="8464" width="14.5" style="61" customWidth="1"/>
    <col min="8465" max="8700" width="9.1640625" style="61"/>
    <col min="8701" max="8701" width="12.1640625" style="61" customWidth="1"/>
    <col min="8702" max="8702" width="30" style="61" customWidth="1"/>
    <col min="8703" max="8703" width="24.5" style="61" customWidth="1"/>
    <col min="8704" max="8704" width="17.1640625" style="61" customWidth="1"/>
    <col min="8705" max="8705" width="15.33203125" style="61" customWidth="1"/>
    <col min="8706" max="8706" width="13.5" style="61" customWidth="1"/>
    <col min="8707" max="8708" width="12.83203125" style="61" customWidth="1"/>
    <col min="8709" max="8709" width="15" style="61" customWidth="1"/>
    <col min="8710" max="8710" width="16.83203125" style="61" customWidth="1"/>
    <col min="8711" max="8711" width="16.1640625" style="61" customWidth="1"/>
    <col min="8712" max="8712" width="15.5" style="61" customWidth="1"/>
    <col min="8713" max="8713" width="15.83203125" style="61" customWidth="1"/>
    <col min="8714" max="8714" width="19.5" style="61" customWidth="1"/>
    <col min="8715" max="8715" width="15.83203125" style="61" customWidth="1"/>
    <col min="8716" max="8716" width="14.33203125" style="61" customWidth="1"/>
    <col min="8717" max="8717" width="15.83203125" style="61" customWidth="1"/>
    <col min="8718" max="8718" width="17.6640625" style="61" customWidth="1"/>
    <col min="8719" max="8719" width="19.6640625" style="61" customWidth="1"/>
    <col min="8720" max="8720" width="14.5" style="61" customWidth="1"/>
    <col min="8721" max="8956" width="9.1640625" style="61"/>
    <col min="8957" max="8957" width="12.1640625" style="61" customWidth="1"/>
    <col min="8958" max="8958" width="30" style="61" customWidth="1"/>
    <col min="8959" max="8959" width="24.5" style="61" customWidth="1"/>
    <col min="8960" max="8960" width="17.1640625" style="61" customWidth="1"/>
    <col min="8961" max="8961" width="15.33203125" style="61" customWidth="1"/>
    <col min="8962" max="8962" width="13.5" style="61" customWidth="1"/>
    <col min="8963" max="8964" width="12.83203125" style="61" customWidth="1"/>
    <col min="8965" max="8965" width="15" style="61" customWidth="1"/>
    <col min="8966" max="8966" width="16.83203125" style="61" customWidth="1"/>
    <col min="8967" max="8967" width="16.1640625" style="61" customWidth="1"/>
    <col min="8968" max="8968" width="15.5" style="61" customWidth="1"/>
    <col min="8969" max="8969" width="15.83203125" style="61" customWidth="1"/>
    <col min="8970" max="8970" width="19.5" style="61" customWidth="1"/>
    <col min="8971" max="8971" width="15.83203125" style="61" customWidth="1"/>
    <col min="8972" max="8972" width="14.33203125" style="61" customWidth="1"/>
    <col min="8973" max="8973" width="15.83203125" style="61" customWidth="1"/>
    <col min="8974" max="8974" width="17.6640625" style="61" customWidth="1"/>
    <col min="8975" max="8975" width="19.6640625" style="61" customWidth="1"/>
    <col min="8976" max="8976" width="14.5" style="61" customWidth="1"/>
    <col min="8977" max="9212" width="9.1640625" style="61"/>
    <col min="9213" max="9213" width="12.1640625" style="61" customWidth="1"/>
    <col min="9214" max="9214" width="30" style="61" customWidth="1"/>
    <col min="9215" max="9215" width="24.5" style="61" customWidth="1"/>
    <col min="9216" max="9216" width="17.1640625" style="61" customWidth="1"/>
    <col min="9217" max="9217" width="15.33203125" style="61" customWidth="1"/>
    <col min="9218" max="9218" width="13.5" style="61" customWidth="1"/>
    <col min="9219" max="9220" width="12.83203125" style="61" customWidth="1"/>
    <col min="9221" max="9221" width="15" style="61" customWidth="1"/>
    <col min="9222" max="9222" width="16.83203125" style="61" customWidth="1"/>
    <col min="9223" max="9223" width="16.1640625" style="61" customWidth="1"/>
    <col min="9224" max="9224" width="15.5" style="61" customWidth="1"/>
    <col min="9225" max="9225" width="15.83203125" style="61" customWidth="1"/>
    <col min="9226" max="9226" width="19.5" style="61" customWidth="1"/>
    <col min="9227" max="9227" width="15.83203125" style="61" customWidth="1"/>
    <col min="9228" max="9228" width="14.33203125" style="61" customWidth="1"/>
    <col min="9229" max="9229" width="15.83203125" style="61" customWidth="1"/>
    <col min="9230" max="9230" width="17.6640625" style="61" customWidth="1"/>
    <col min="9231" max="9231" width="19.6640625" style="61" customWidth="1"/>
    <col min="9232" max="9232" width="14.5" style="61" customWidth="1"/>
    <col min="9233" max="9468" width="9.1640625" style="61"/>
    <col min="9469" max="9469" width="12.1640625" style="61" customWidth="1"/>
    <col min="9470" max="9470" width="30" style="61" customWidth="1"/>
    <col min="9471" max="9471" width="24.5" style="61" customWidth="1"/>
    <col min="9472" max="9472" width="17.1640625" style="61" customWidth="1"/>
    <col min="9473" max="9473" width="15.33203125" style="61" customWidth="1"/>
    <col min="9474" max="9474" width="13.5" style="61" customWidth="1"/>
    <col min="9475" max="9476" width="12.83203125" style="61" customWidth="1"/>
    <col min="9477" max="9477" width="15" style="61" customWidth="1"/>
    <col min="9478" max="9478" width="16.83203125" style="61" customWidth="1"/>
    <col min="9479" max="9479" width="16.1640625" style="61" customWidth="1"/>
    <col min="9480" max="9480" width="15.5" style="61" customWidth="1"/>
    <col min="9481" max="9481" width="15.83203125" style="61" customWidth="1"/>
    <col min="9482" max="9482" width="19.5" style="61" customWidth="1"/>
    <col min="9483" max="9483" width="15.83203125" style="61" customWidth="1"/>
    <col min="9484" max="9484" width="14.33203125" style="61" customWidth="1"/>
    <col min="9485" max="9485" width="15.83203125" style="61" customWidth="1"/>
    <col min="9486" max="9486" width="17.6640625" style="61" customWidth="1"/>
    <col min="9487" max="9487" width="19.6640625" style="61" customWidth="1"/>
    <col min="9488" max="9488" width="14.5" style="61" customWidth="1"/>
    <col min="9489" max="9724" width="9.1640625" style="61"/>
    <col min="9725" max="9725" width="12.1640625" style="61" customWidth="1"/>
    <col min="9726" max="9726" width="30" style="61" customWidth="1"/>
    <col min="9727" max="9727" width="24.5" style="61" customWidth="1"/>
    <col min="9728" max="9728" width="17.1640625" style="61" customWidth="1"/>
    <col min="9729" max="9729" width="15.33203125" style="61" customWidth="1"/>
    <col min="9730" max="9730" width="13.5" style="61" customWidth="1"/>
    <col min="9731" max="9732" width="12.83203125" style="61" customWidth="1"/>
    <col min="9733" max="9733" width="15" style="61" customWidth="1"/>
    <col min="9734" max="9734" width="16.83203125" style="61" customWidth="1"/>
    <col min="9735" max="9735" width="16.1640625" style="61" customWidth="1"/>
    <col min="9736" max="9736" width="15.5" style="61" customWidth="1"/>
    <col min="9737" max="9737" width="15.83203125" style="61" customWidth="1"/>
    <col min="9738" max="9738" width="19.5" style="61" customWidth="1"/>
    <col min="9739" max="9739" width="15.83203125" style="61" customWidth="1"/>
    <col min="9740" max="9740" width="14.33203125" style="61" customWidth="1"/>
    <col min="9741" max="9741" width="15.83203125" style="61" customWidth="1"/>
    <col min="9742" max="9742" width="17.6640625" style="61" customWidth="1"/>
    <col min="9743" max="9743" width="19.6640625" style="61" customWidth="1"/>
    <col min="9744" max="9744" width="14.5" style="61" customWidth="1"/>
    <col min="9745" max="9980" width="9.1640625" style="61"/>
    <col min="9981" max="9981" width="12.1640625" style="61" customWidth="1"/>
    <col min="9982" max="9982" width="30" style="61" customWidth="1"/>
    <col min="9983" max="9983" width="24.5" style="61" customWidth="1"/>
    <col min="9984" max="9984" width="17.1640625" style="61" customWidth="1"/>
    <col min="9985" max="9985" width="15.33203125" style="61" customWidth="1"/>
    <col min="9986" max="9986" width="13.5" style="61" customWidth="1"/>
    <col min="9987" max="9988" width="12.83203125" style="61" customWidth="1"/>
    <col min="9989" max="9989" width="15" style="61" customWidth="1"/>
    <col min="9990" max="9990" width="16.83203125" style="61" customWidth="1"/>
    <col min="9991" max="9991" width="16.1640625" style="61" customWidth="1"/>
    <col min="9992" max="9992" width="15.5" style="61" customWidth="1"/>
    <col min="9993" max="9993" width="15.83203125" style="61" customWidth="1"/>
    <col min="9994" max="9994" width="19.5" style="61" customWidth="1"/>
    <col min="9995" max="9995" width="15.83203125" style="61" customWidth="1"/>
    <col min="9996" max="9996" width="14.33203125" style="61" customWidth="1"/>
    <col min="9997" max="9997" width="15.83203125" style="61" customWidth="1"/>
    <col min="9998" max="9998" width="17.6640625" style="61" customWidth="1"/>
    <col min="9999" max="9999" width="19.6640625" style="61" customWidth="1"/>
    <col min="10000" max="10000" width="14.5" style="61" customWidth="1"/>
    <col min="10001" max="10236" width="9.1640625" style="61"/>
    <col min="10237" max="10237" width="12.1640625" style="61" customWidth="1"/>
    <col min="10238" max="10238" width="30" style="61" customWidth="1"/>
    <col min="10239" max="10239" width="24.5" style="61" customWidth="1"/>
    <col min="10240" max="10240" width="17.1640625" style="61" customWidth="1"/>
    <col min="10241" max="10241" width="15.33203125" style="61" customWidth="1"/>
    <col min="10242" max="10242" width="13.5" style="61" customWidth="1"/>
    <col min="10243" max="10244" width="12.83203125" style="61" customWidth="1"/>
    <col min="10245" max="10245" width="15" style="61" customWidth="1"/>
    <col min="10246" max="10246" width="16.83203125" style="61" customWidth="1"/>
    <col min="10247" max="10247" width="16.1640625" style="61" customWidth="1"/>
    <col min="10248" max="10248" width="15.5" style="61" customWidth="1"/>
    <col min="10249" max="10249" width="15.83203125" style="61" customWidth="1"/>
    <col min="10250" max="10250" width="19.5" style="61" customWidth="1"/>
    <col min="10251" max="10251" width="15.83203125" style="61" customWidth="1"/>
    <col min="10252" max="10252" width="14.33203125" style="61" customWidth="1"/>
    <col min="10253" max="10253" width="15.83203125" style="61" customWidth="1"/>
    <col min="10254" max="10254" width="17.6640625" style="61" customWidth="1"/>
    <col min="10255" max="10255" width="19.6640625" style="61" customWidth="1"/>
    <col min="10256" max="10256" width="14.5" style="61" customWidth="1"/>
    <col min="10257" max="10492" width="9.1640625" style="61"/>
    <col min="10493" max="10493" width="12.1640625" style="61" customWidth="1"/>
    <col min="10494" max="10494" width="30" style="61" customWidth="1"/>
    <col min="10495" max="10495" width="24.5" style="61" customWidth="1"/>
    <col min="10496" max="10496" width="17.1640625" style="61" customWidth="1"/>
    <col min="10497" max="10497" width="15.33203125" style="61" customWidth="1"/>
    <col min="10498" max="10498" width="13.5" style="61" customWidth="1"/>
    <col min="10499" max="10500" width="12.83203125" style="61" customWidth="1"/>
    <col min="10501" max="10501" width="15" style="61" customWidth="1"/>
    <col min="10502" max="10502" width="16.83203125" style="61" customWidth="1"/>
    <col min="10503" max="10503" width="16.1640625" style="61" customWidth="1"/>
    <col min="10504" max="10504" width="15.5" style="61" customWidth="1"/>
    <col min="10505" max="10505" width="15.83203125" style="61" customWidth="1"/>
    <col min="10506" max="10506" width="19.5" style="61" customWidth="1"/>
    <col min="10507" max="10507" width="15.83203125" style="61" customWidth="1"/>
    <col min="10508" max="10508" width="14.33203125" style="61" customWidth="1"/>
    <col min="10509" max="10509" width="15.83203125" style="61" customWidth="1"/>
    <col min="10510" max="10510" width="17.6640625" style="61" customWidth="1"/>
    <col min="10511" max="10511" width="19.6640625" style="61" customWidth="1"/>
    <col min="10512" max="10512" width="14.5" style="61" customWidth="1"/>
    <col min="10513" max="10748" width="9.1640625" style="61"/>
    <col min="10749" max="10749" width="12.1640625" style="61" customWidth="1"/>
    <col min="10750" max="10750" width="30" style="61" customWidth="1"/>
    <col min="10751" max="10751" width="24.5" style="61" customWidth="1"/>
    <col min="10752" max="10752" width="17.1640625" style="61" customWidth="1"/>
    <col min="10753" max="10753" width="15.33203125" style="61" customWidth="1"/>
    <col min="10754" max="10754" width="13.5" style="61" customWidth="1"/>
    <col min="10755" max="10756" width="12.83203125" style="61" customWidth="1"/>
    <col min="10757" max="10757" width="15" style="61" customWidth="1"/>
    <col min="10758" max="10758" width="16.83203125" style="61" customWidth="1"/>
    <col min="10759" max="10759" width="16.1640625" style="61" customWidth="1"/>
    <col min="10760" max="10760" width="15.5" style="61" customWidth="1"/>
    <col min="10761" max="10761" width="15.83203125" style="61" customWidth="1"/>
    <col min="10762" max="10762" width="19.5" style="61" customWidth="1"/>
    <col min="10763" max="10763" width="15.83203125" style="61" customWidth="1"/>
    <col min="10764" max="10764" width="14.33203125" style="61" customWidth="1"/>
    <col min="10765" max="10765" width="15.83203125" style="61" customWidth="1"/>
    <col min="10766" max="10766" width="17.6640625" style="61" customWidth="1"/>
    <col min="10767" max="10767" width="19.6640625" style="61" customWidth="1"/>
    <col min="10768" max="10768" width="14.5" style="61" customWidth="1"/>
    <col min="10769" max="11004" width="9.1640625" style="61"/>
    <col min="11005" max="11005" width="12.1640625" style="61" customWidth="1"/>
    <col min="11006" max="11006" width="30" style="61" customWidth="1"/>
    <col min="11007" max="11007" width="24.5" style="61" customWidth="1"/>
    <col min="11008" max="11008" width="17.1640625" style="61" customWidth="1"/>
    <col min="11009" max="11009" width="15.33203125" style="61" customWidth="1"/>
    <col min="11010" max="11010" width="13.5" style="61" customWidth="1"/>
    <col min="11011" max="11012" width="12.83203125" style="61" customWidth="1"/>
    <col min="11013" max="11013" width="15" style="61" customWidth="1"/>
    <col min="11014" max="11014" width="16.83203125" style="61" customWidth="1"/>
    <col min="11015" max="11015" width="16.1640625" style="61" customWidth="1"/>
    <col min="11016" max="11016" width="15.5" style="61" customWidth="1"/>
    <col min="11017" max="11017" width="15.83203125" style="61" customWidth="1"/>
    <col min="11018" max="11018" width="19.5" style="61" customWidth="1"/>
    <col min="11019" max="11019" width="15.83203125" style="61" customWidth="1"/>
    <col min="11020" max="11020" width="14.33203125" style="61" customWidth="1"/>
    <col min="11021" max="11021" width="15.83203125" style="61" customWidth="1"/>
    <col min="11022" max="11022" width="17.6640625" style="61" customWidth="1"/>
    <col min="11023" max="11023" width="19.6640625" style="61" customWidth="1"/>
    <col min="11024" max="11024" width="14.5" style="61" customWidth="1"/>
    <col min="11025" max="11260" width="9.1640625" style="61"/>
    <col min="11261" max="11261" width="12.1640625" style="61" customWidth="1"/>
    <col min="11262" max="11262" width="30" style="61" customWidth="1"/>
    <col min="11263" max="11263" width="24.5" style="61" customWidth="1"/>
    <col min="11264" max="11264" width="17.1640625" style="61" customWidth="1"/>
    <col min="11265" max="11265" width="15.33203125" style="61" customWidth="1"/>
    <col min="11266" max="11266" width="13.5" style="61" customWidth="1"/>
    <col min="11267" max="11268" width="12.83203125" style="61" customWidth="1"/>
    <col min="11269" max="11269" width="15" style="61" customWidth="1"/>
    <col min="11270" max="11270" width="16.83203125" style="61" customWidth="1"/>
    <col min="11271" max="11271" width="16.1640625" style="61" customWidth="1"/>
    <col min="11272" max="11272" width="15.5" style="61" customWidth="1"/>
    <col min="11273" max="11273" width="15.83203125" style="61" customWidth="1"/>
    <col min="11274" max="11274" width="19.5" style="61" customWidth="1"/>
    <col min="11275" max="11275" width="15.83203125" style="61" customWidth="1"/>
    <col min="11276" max="11276" width="14.33203125" style="61" customWidth="1"/>
    <col min="11277" max="11277" width="15.83203125" style="61" customWidth="1"/>
    <col min="11278" max="11278" width="17.6640625" style="61" customWidth="1"/>
    <col min="11279" max="11279" width="19.6640625" style="61" customWidth="1"/>
    <col min="11280" max="11280" width="14.5" style="61" customWidth="1"/>
    <col min="11281" max="11516" width="9.1640625" style="61"/>
    <col min="11517" max="11517" width="12.1640625" style="61" customWidth="1"/>
    <col min="11518" max="11518" width="30" style="61" customWidth="1"/>
    <col min="11519" max="11519" width="24.5" style="61" customWidth="1"/>
    <col min="11520" max="11520" width="17.1640625" style="61" customWidth="1"/>
    <col min="11521" max="11521" width="15.33203125" style="61" customWidth="1"/>
    <col min="11522" max="11522" width="13.5" style="61" customWidth="1"/>
    <col min="11523" max="11524" width="12.83203125" style="61" customWidth="1"/>
    <col min="11525" max="11525" width="15" style="61" customWidth="1"/>
    <col min="11526" max="11526" width="16.83203125" style="61" customWidth="1"/>
    <col min="11527" max="11527" width="16.1640625" style="61" customWidth="1"/>
    <col min="11528" max="11528" width="15.5" style="61" customWidth="1"/>
    <col min="11529" max="11529" width="15.83203125" style="61" customWidth="1"/>
    <col min="11530" max="11530" width="19.5" style="61" customWidth="1"/>
    <col min="11531" max="11531" width="15.83203125" style="61" customWidth="1"/>
    <col min="11532" max="11532" width="14.33203125" style="61" customWidth="1"/>
    <col min="11533" max="11533" width="15.83203125" style="61" customWidth="1"/>
    <col min="11534" max="11534" width="17.6640625" style="61" customWidth="1"/>
    <col min="11535" max="11535" width="19.6640625" style="61" customWidth="1"/>
    <col min="11536" max="11536" width="14.5" style="61" customWidth="1"/>
    <col min="11537" max="11772" width="9.1640625" style="61"/>
    <col min="11773" max="11773" width="12.1640625" style="61" customWidth="1"/>
    <col min="11774" max="11774" width="30" style="61" customWidth="1"/>
    <col min="11775" max="11775" width="24.5" style="61" customWidth="1"/>
    <col min="11776" max="11776" width="17.1640625" style="61" customWidth="1"/>
    <col min="11777" max="11777" width="15.33203125" style="61" customWidth="1"/>
    <col min="11778" max="11778" width="13.5" style="61" customWidth="1"/>
    <col min="11779" max="11780" width="12.83203125" style="61" customWidth="1"/>
    <col min="11781" max="11781" width="15" style="61" customWidth="1"/>
    <col min="11782" max="11782" width="16.83203125" style="61" customWidth="1"/>
    <col min="11783" max="11783" width="16.1640625" style="61" customWidth="1"/>
    <col min="11784" max="11784" width="15.5" style="61" customWidth="1"/>
    <col min="11785" max="11785" width="15.83203125" style="61" customWidth="1"/>
    <col min="11786" max="11786" width="19.5" style="61" customWidth="1"/>
    <col min="11787" max="11787" width="15.83203125" style="61" customWidth="1"/>
    <col min="11788" max="11788" width="14.33203125" style="61" customWidth="1"/>
    <col min="11789" max="11789" width="15.83203125" style="61" customWidth="1"/>
    <col min="11790" max="11790" width="17.6640625" style="61" customWidth="1"/>
    <col min="11791" max="11791" width="19.6640625" style="61" customWidth="1"/>
    <col min="11792" max="11792" width="14.5" style="61" customWidth="1"/>
    <col min="11793" max="12028" width="9.1640625" style="61"/>
    <col min="12029" max="12029" width="12.1640625" style="61" customWidth="1"/>
    <col min="12030" max="12030" width="30" style="61" customWidth="1"/>
    <col min="12031" max="12031" width="24.5" style="61" customWidth="1"/>
    <col min="12032" max="12032" width="17.1640625" style="61" customWidth="1"/>
    <col min="12033" max="12033" width="15.33203125" style="61" customWidth="1"/>
    <col min="12034" max="12034" width="13.5" style="61" customWidth="1"/>
    <col min="12035" max="12036" width="12.83203125" style="61" customWidth="1"/>
    <col min="12037" max="12037" width="15" style="61" customWidth="1"/>
    <col min="12038" max="12038" width="16.83203125" style="61" customWidth="1"/>
    <col min="12039" max="12039" width="16.1640625" style="61" customWidth="1"/>
    <col min="12040" max="12040" width="15.5" style="61" customWidth="1"/>
    <col min="12041" max="12041" width="15.83203125" style="61" customWidth="1"/>
    <col min="12042" max="12042" width="19.5" style="61" customWidth="1"/>
    <col min="12043" max="12043" width="15.83203125" style="61" customWidth="1"/>
    <col min="12044" max="12044" width="14.33203125" style="61" customWidth="1"/>
    <col min="12045" max="12045" width="15.83203125" style="61" customWidth="1"/>
    <col min="12046" max="12046" width="17.6640625" style="61" customWidth="1"/>
    <col min="12047" max="12047" width="19.6640625" style="61" customWidth="1"/>
    <col min="12048" max="12048" width="14.5" style="61" customWidth="1"/>
    <col min="12049" max="12284" width="9.1640625" style="61"/>
    <col min="12285" max="12285" width="12.1640625" style="61" customWidth="1"/>
    <col min="12286" max="12286" width="30" style="61" customWidth="1"/>
    <col min="12287" max="12287" width="24.5" style="61" customWidth="1"/>
    <col min="12288" max="12288" width="17.1640625" style="61" customWidth="1"/>
    <col min="12289" max="12289" width="15.33203125" style="61" customWidth="1"/>
    <col min="12290" max="12290" width="13.5" style="61" customWidth="1"/>
    <col min="12291" max="12292" width="12.83203125" style="61" customWidth="1"/>
    <col min="12293" max="12293" width="15" style="61" customWidth="1"/>
    <col min="12294" max="12294" width="16.83203125" style="61" customWidth="1"/>
    <col min="12295" max="12295" width="16.1640625" style="61" customWidth="1"/>
    <col min="12296" max="12296" width="15.5" style="61" customWidth="1"/>
    <col min="12297" max="12297" width="15.83203125" style="61" customWidth="1"/>
    <col min="12298" max="12298" width="19.5" style="61" customWidth="1"/>
    <col min="12299" max="12299" width="15.83203125" style="61" customWidth="1"/>
    <col min="12300" max="12300" width="14.33203125" style="61" customWidth="1"/>
    <col min="12301" max="12301" width="15.83203125" style="61" customWidth="1"/>
    <col min="12302" max="12302" width="17.6640625" style="61" customWidth="1"/>
    <col min="12303" max="12303" width="19.6640625" style="61" customWidth="1"/>
    <col min="12304" max="12304" width="14.5" style="61" customWidth="1"/>
    <col min="12305" max="12540" width="9.1640625" style="61"/>
    <col min="12541" max="12541" width="12.1640625" style="61" customWidth="1"/>
    <col min="12542" max="12542" width="30" style="61" customWidth="1"/>
    <col min="12543" max="12543" width="24.5" style="61" customWidth="1"/>
    <col min="12544" max="12544" width="17.1640625" style="61" customWidth="1"/>
    <col min="12545" max="12545" width="15.33203125" style="61" customWidth="1"/>
    <col min="12546" max="12546" width="13.5" style="61" customWidth="1"/>
    <col min="12547" max="12548" width="12.83203125" style="61" customWidth="1"/>
    <col min="12549" max="12549" width="15" style="61" customWidth="1"/>
    <col min="12550" max="12550" width="16.83203125" style="61" customWidth="1"/>
    <col min="12551" max="12551" width="16.1640625" style="61" customWidth="1"/>
    <col min="12552" max="12552" width="15.5" style="61" customWidth="1"/>
    <col min="12553" max="12553" width="15.83203125" style="61" customWidth="1"/>
    <col min="12554" max="12554" width="19.5" style="61" customWidth="1"/>
    <col min="12555" max="12555" width="15.83203125" style="61" customWidth="1"/>
    <col min="12556" max="12556" width="14.33203125" style="61" customWidth="1"/>
    <col min="12557" max="12557" width="15.83203125" style="61" customWidth="1"/>
    <col min="12558" max="12558" width="17.6640625" style="61" customWidth="1"/>
    <col min="12559" max="12559" width="19.6640625" style="61" customWidth="1"/>
    <col min="12560" max="12560" width="14.5" style="61" customWidth="1"/>
    <col min="12561" max="12796" width="9.1640625" style="61"/>
    <col min="12797" max="12797" width="12.1640625" style="61" customWidth="1"/>
    <col min="12798" max="12798" width="30" style="61" customWidth="1"/>
    <col min="12799" max="12799" width="24.5" style="61" customWidth="1"/>
    <col min="12800" max="12800" width="17.1640625" style="61" customWidth="1"/>
    <col min="12801" max="12801" width="15.33203125" style="61" customWidth="1"/>
    <col min="12802" max="12802" width="13.5" style="61" customWidth="1"/>
    <col min="12803" max="12804" width="12.83203125" style="61" customWidth="1"/>
    <col min="12805" max="12805" width="15" style="61" customWidth="1"/>
    <col min="12806" max="12806" width="16.83203125" style="61" customWidth="1"/>
    <col min="12807" max="12807" width="16.1640625" style="61" customWidth="1"/>
    <col min="12808" max="12808" width="15.5" style="61" customWidth="1"/>
    <col min="12809" max="12809" width="15.83203125" style="61" customWidth="1"/>
    <col min="12810" max="12810" width="19.5" style="61" customWidth="1"/>
    <col min="12811" max="12811" width="15.83203125" style="61" customWidth="1"/>
    <col min="12812" max="12812" width="14.33203125" style="61" customWidth="1"/>
    <col min="12813" max="12813" width="15.83203125" style="61" customWidth="1"/>
    <col min="12814" max="12814" width="17.6640625" style="61" customWidth="1"/>
    <col min="12815" max="12815" width="19.6640625" style="61" customWidth="1"/>
    <col min="12816" max="12816" width="14.5" style="61" customWidth="1"/>
    <col min="12817" max="13052" width="9.1640625" style="61"/>
    <col min="13053" max="13053" width="12.1640625" style="61" customWidth="1"/>
    <col min="13054" max="13054" width="30" style="61" customWidth="1"/>
    <col min="13055" max="13055" width="24.5" style="61" customWidth="1"/>
    <col min="13056" max="13056" width="17.1640625" style="61" customWidth="1"/>
    <col min="13057" max="13057" width="15.33203125" style="61" customWidth="1"/>
    <col min="13058" max="13058" width="13.5" style="61" customWidth="1"/>
    <col min="13059" max="13060" width="12.83203125" style="61" customWidth="1"/>
    <col min="13061" max="13061" width="15" style="61" customWidth="1"/>
    <col min="13062" max="13062" width="16.83203125" style="61" customWidth="1"/>
    <col min="13063" max="13063" width="16.1640625" style="61" customWidth="1"/>
    <col min="13064" max="13064" width="15.5" style="61" customWidth="1"/>
    <col min="13065" max="13065" width="15.83203125" style="61" customWidth="1"/>
    <col min="13066" max="13066" width="19.5" style="61" customWidth="1"/>
    <col min="13067" max="13067" width="15.83203125" style="61" customWidth="1"/>
    <col min="13068" max="13068" width="14.33203125" style="61" customWidth="1"/>
    <col min="13069" max="13069" width="15.83203125" style="61" customWidth="1"/>
    <col min="13070" max="13070" width="17.6640625" style="61" customWidth="1"/>
    <col min="13071" max="13071" width="19.6640625" style="61" customWidth="1"/>
    <col min="13072" max="13072" width="14.5" style="61" customWidth="1"/>
    <col min="13073" max="13308" width="9.1640625" style="61"/>
    <col min="13309" max="13309" width="12.1640625" style="61" customWidth="1"/>
    <col min="13310" max="13310" width="30" style="61" customWidth="1"/>
    <col min="13311" max="13311" width="24.5" style="61" customWidth="1"/>
    <col min="13312" max="13312" width="17.1640625" style="61" customWidth="1"/>
    <col min="13313" max="13313" width="15.33203125" style="61" customWidth="1"/>
    <col min="13314" max="13314" width="13.5" style="61" customWidth="1"/>
    <col min="13315" max="13316" width="12.83203125" style="61" customWidth="1"/>
    <col min="13317" max="13317" width="15" style="61" customWidth="1"/>
    <col min="13318" max="13318" width="16.83203125" style="61" customWidth="1"/>
    <col min="13319" max="13319" width="16.1640625" style="61" customWidth="1"/>
    <col min="13320" max="13320" width="15.5" style="61" customWidth="1"/>
    <col min="13321" max="13321" width="15.83203125" style="61" customWidth="1"/>
    <col min="13322" max="13322" width="19.5" style="61" customWidth="1"/>
    <col min="13323" max="13323" width="15.83203125" style="61" customWidth="1"/>
    <col min="13324" max="13324" width="14.33203125" style="61" customWidth="1"/>
    <col min="13325" max="13325" width="15.83203125" style="61" customWidth="1"/>
    <col min="13326" max="13326" width="17.6640625" style="61" customWidth="1"/>
    <col min="13327" max="13327" width="19.6640625" style="61" customWidth="1"/>
    <col min="13328" max="13328" width="14.5" style="61" customWidth="1"/>
    <col min="13329" max="13564" width="9.1640625" style="61"/>
    <col min="13565" max="13565" width="12.1640625" style="61" customWidth="1"/>
    <col min="13566" max="13566" width="30" style="61" customWidth="1"/>
    <col min="13567" max="13567" width="24.5" style="61" customWidth="1"/>
    <col min="13568" max="13568" width="17.1640625" style="61" customWidth="1"/>
    <col min="13569" max="13569" width="15.33203125" style="61" customWidth="1"/>
    <col min="13570" max="13570" width="13.5" style="61" customWidth="1"/>
    <col min="13571" max="13572" width="12.83203125" style="61" customWidth="1"/>
    <col min="13573" max="13573" width="15" style="61" customWidth="1"/>
    <col min="13574" max="13574" width="16.83203125" style="61" customWidth="1"/>
    <col min="13575" max="13575" width="16.1640625" style="61" customWidth="1"/>
    <col min="13576" max="13576" width="15.5" style="61" customWidth="1"/>
    <col min="13577" max="13577" width="15.83203125" style="61" customWidth="1"/>
    <col min="13578" max="13578" width="19.5" style="61" customWidth="1"/>
    <col min="13579" max="13579" width="15.83203125" style="61" customWidth="1"/>
    <col min="13580" max="13580" width="14.33203125" style="61" customWidth="1"/>
    <col min="13581" max="13581" width="15.83203125" style="61" customWidth="1"/>
    <col min="13582" max="13582" width="17.6640625" style="61" customWidth="1"/>
    <col min="13583" max="13583" width="19.6640625" style="61" customWidth="1"/>
    <col min="13584" max="13584" width="14.5" style="61" customWidth="1"/>
    <col min="13585" max="13820" width="9.1640625" style="61"/>
    <col min="13821" max="13821" width="12.1640625" style="61" customWidth="1"/>
    <col min="13822" max="13822" width="30" style="61" customWidth="1"/>
    <col min="13823" max="13823" width="24.5" style="61" customWidth="1"/>
    <col min="13824" max="13824" width="17.1640625" style="61" customWidth="1"/>
    <col min="13825" max="13825" width="15.33203125" style="61" customWidth="1"/>
    <col min="13826" max="13826" width="13.5" style="61" customWidth="1"/>
    <col min="13827" max="13828" width="12.83203125" style="61" customWidth="1"/>
    <col min="13829" max="13829" width="15" style="61" customWidth="1"/>
    <col min="13830" max="13830" width="16.83203125" style="61" customWidth="1"/>
    <col min="13831" max="13831" width="16.1640625" style="61" customWidth="1"/>
    <col min="13832" max="13832" width="15.5" style="61" customWidth="1"/>
    <col min="13833" max="13833" width="15.83203125" style="61" customWidth="1"/>
    <col min="13834" max="13834" width="19.5" style="61" customWidth="1"/>
    <col min="13835" max="13835" width="15.83203125" style="61" customWidth="1"/>
    <col min="13836" max="13836" width="14.33203125" style="61" customWidth="1"/>
    <col min="13837" max="13837" width="15.83203125" style="61" customWidth="1"/>
    <col min="13838" max="13838" width="17.6640625" style="61" customWidth="1"/>
    <col min="13839" max="13839" width="19.6640625" style="61" customWidth="1"/>
    <col min="13840" max="13840" width="14.5" style="61" customWidth="1"/>
    <col min="13841" max="14076" width="9.1640625" style="61"/>
    <col min="14077" max="14077" width="12.1640625" style="61" customWidth="1"/>
    <col min="14078" max="14078" width="30" style="61" customWidth="1"/>
    <col min="14079" max="14079" width="24.5" style="61" customWidth="1"/>
    <col min="14080" max="14080" width="17.1640625" style="61" customWidth="1"/>
    <col min="14081" max="14081" width="15.33203125" style="61" customWidth="1"/>
    <col min="14082" max="14082" width="13.5" style="61" customWidth="1"/>
    <col min="14083" max="14084" width="12.83203125" style="61" customWidth="1"/>
    <col min="14085" max="14085" width="15" style="61" customWidth="1"/>
    <col min="14086" max="14086" width="16.83203125" style="61" customWidth="1"/>
    <col min="14087" max="14087" width="16.1640625" style="61" customWidth="1"/>
    <col min="14088" max="14088" width="15.5" style="61" customWidth="1"/>
    <col min="14089" max="14089" width="15.83203125" style="61" customWidth="1"/>
    <col min="14090" max="14090" width="19.5" style="61" customWidth="1"/>
    <col min="14091" max="14091" width="15.83203125" style="61" customWidth="1"/>
    <col min="14092" max="14092" width="14.33203125" style="61" customWidth="1"/>
    <col min="14093" max="14093" width="15.83203125" style="61" customWidth="1"/>
    <col min="14094" max="14094" width="17.6640625" style="61" customWidth="1"/>
    <col min="14095" max="14095" width="19.6640625" style="61" customWidth="1"/>
    <col min="14096" max="14096" width="14.5" style="61" customWidth="1"/>
    <col min="14097" max="14332" width="9.1640625" style="61"/>
    <col min="14333" max="14333" width="12.1640625" style="61" customWidth="1"/>
    <col min="14334" max="14334" width="30" style="61" customWidth="1"/>
    <col min="14335" max="14335" width="24.5" style="61" customWidth="1"/>
    <col min="14336" max="14336" width="17.1640625" style="61" customWidth="1"/>
    <col min="14337" max="14337" width="15.33203125" style="61" customWidth="1"/>
    <col min="14338" max="14338" width="13.5" style="61" customWidth="1"/>
    <col min="14339" max="14340" width="12.83203125" style="61" customWidth="1"/>
    <col min="14341" max="14341" width="15" style="61" customWidth="1"/>
    <col min="14342" max="14342" width="16.83203125" style="61" customWidth="1"/>
    <col min="14343" max="14343" width="16.1640625" style="61" customWidth="1"/>
    <col min="14344" max="14344" width="15.5" style="61" customWidth="1"/>
    <col min="14345" max="14345" width="15.83203125" style="61" customWidth="1"/>
    <col min="14346" max="14346" width="19.5" style="61" customWidth="1"/>
    <col min="14347" max="14347" width="15.83203125" style="61" customWidth="1"/>
    <col min="14348" max="14348" width="14.33203125" style="61" customWidth="1"/>
    <col min="14349" max="14349" width="15.83203125" style="61" customWidth="1"/>
    <col min="14350" max="14350" width="17.6640625" style="61" customWidth="1"/>
    <col min="14351" max="14351" width="19.6640625" style="61" customWidth="1"/>
    <col min="14352" max="14352" width="14.5" style="61" customWidth="1"/>
    <col min="14353" max="14588" width="9.1640625" style="61"/>
    <col min="14589" max="14589" width="12.1640625" style="61" customWidth="1"/>
    <col min="14590" max="14590" width="30" style="61" customWidth="1"/>
    <col min="14591" max="14591" width="24.5" style="61" customWidth="1"/>
    <col min="14592" max="14592" width="17.1640625" style="61" customWidth="1"/>
    <col min="14593" max="14593" width="15.33203125" style="61" customWidth="1"/>
    <col min="14594" max="14594" width="13.5" style="61" customWidth="1"/>
    <col min="14595" max="14596" width="12.83203125" style="61" customWidth="1"/>
    <col min="14597" max="14597" width="15" style="61" customWidth="1"/>
    <col min="14598" max="14598" width="16.83203125" style="61" customWidth="1"/>
    <col min="14599" max="14599" width="16.1640625" style="61" customWidth="1"/>
    <col min="14600" max="14600" width="15.5" style="61" customWidth="1"/>
    <col min="14601" max="14601" width="15.83203125" style="61" customWidth="1"/>
    <col min="14602" max="14602" width="19.5" style="61" customWidth="1"/>
    <col min="14603" max="14603" width="15.83203125" style="61" customWidth="1"/>
    <col min="14604" max="14604" width="14.33203125" style="61" customWidth="1"/>
    <col min="14605" max="14605" width="15.83203125" style="61" customWidth="1"/>
    <col min="14606" max="14606" width="17.6640625" style="61" customWidth="1"/>
    <col min="14607" max="14607" width="19.6640625" style="61" customWidth="1"/>
    <col min="14608" max="14608" width="14.5" style="61" customWidth="1"/>
    <col min="14609" max="14844" width="9.1640625" style="61"/>
    <col min="14845" max="14845" width="12.1640625" style="61" customWidth="1"/>
    <col min="14846" max="14846" width="30" style="61" customWidth="1"/>
    <col min="14847" max="14847" width="24.5" style="61" customWidth="1"/>
    <col min="14848" max="14848" width="17.1640625" style="61" customWidth="1"/>
    <col min="14849" max="14849" width="15.33203125" style="61" customWidth="1"/>
    <col min="14850" max="14850" width="13.5" style="61" customWidth="1"/>
    <col min="14851" max="14852" width="12.83203125" style="61" customWidth="1"/>
    <col min="14853" max="14853" width="15" style="61" customWidth="1"/>
    <col min="14854" max="14854" width="16.83203125" style="61" customWidth="1"/>
    <col min="14855" max="14855" width="16.1640625" style="61" customWidth="1"/>
    <col min="14856" max="14856" width="15.5" style="61" customWidth="1"/>
    <col min="14857" max="14857" width="15.83203125" style="61" customWidth="1"/>
    <col min="14858" max="14858" width="19.5" style="61" customWidth="1"/>
    <col min="14859" max="14859" width="15.83203125" style="61" customWidth="1"/>
    <col min="14860" max="14860" width="14.33203125" style="61" customWidth="1"/>
    <col min="14861" max="14861" width="15.83203125" style="61" customWidth="1"/>
    <col min="14862" max="14862" width="17.6640625" style="61" customWidth="1"/>
    <col min="14863" max="14863" width="19.6640625" style="61" customWidth="1"/>
    <col min="14864" max="14864" width="14.5" style="61" customWidth="1"/>
    <col min="14865" max="15100" width="9.1640625" style="61"/>
    <col min="15101" max="15101" width="12.1640625" style="61" customWidth="1"/>
    <col min="15102" max="15102" width="30" style="61" customWidth="1"/>
    <col min="15103" max="15103" width="24.5" style="61" customWidth="1"/>
    <col min="15104" max="15104" width="17.1640625" style="61" customWidth="1"/>
    <col min="15105" max="15105" width="15.33203125" style="61" customWidth="1"/>
    <col min="15106" max="15106" width="13.5" style="61" customWidth="1"/>
    <col min="15107" max="15108" width="12.83203125" style="61" customWidth="1"/>
    <col min="15109" max="15109" width="15" style="61" customWidth="1"/>
    <col min="15110" max="15110" width="16.83203125" style="61" customWidth="1"/>
    <col min="15111" max="15111" width="16.1640625" style="61" customWidth="1"/>
    <col min="15112" max="15112" width="15.5" style="61" customWidth="1"/>
    <col min="15113" max="15113" width="15.83203125" style="61" customWidth="1"/>
    <col min="15114" max="15114" width="19.5" style="61" customWidth="1"/>
    <col min="15115" max="15115" width="15.83203125" style="61" customWidth="1"/>
    <col min="15116" max="15116" width="14.33203125" style="61" customWidth="1"/>
    <col min="15117" max="15117" width="15.83203125" style="61" customWidth="1"/>
    <col min="15118" max="15118" width="17.6640625" style="61" customWidth="1"/>
    <col min="15119" max="15119" width="19.6640625" style="61" customWidth="1"/>
    <col min="15120" max="15120" width="14.5" style="61" customWidth="1"/>
    <col min="15121" max="15356" width="9.1640625" style="61"/>
    <col min="15357" max="15357" width="12.1640625" style="61" customWidth="1"/>
    <col min="15358" max="15358" width="30" style="61" customWidth="1"/>
    <col min="15359" max="15359" width="24.5" style="61" customWidth="1"/>
    <col min="15360" max="15360" width="17.1640625" style="61" customWidth="1"/>
    <col min="15361" max="15361" width="15.33203125" style="61" customWidth="1"/>
    <col min="15362" max="15362" width="13.5" style="61" customWidth="1"/>
    <col min="15363" max="15364" width="12.83203125" style="61" customWidth="1"/>
    <col min="15365" max="15365" width="15" style="61" customWidth="1"/>
    <col min="15366" max="15366" width="16.83203125" style="61" customWidth="1"/>
    <col min="15367" max="15367" width="16.1640625" style="61" customWidth="1"/>
    <col min="15368" max="15368" width="15.5" style="61" customWidth="1"/>
    <col min="15369" max="15369" width="15.83203125" style="61" customWidth="1"/>
    <col min="15370" max="15370" width="19.5" style="61" customWidth="1"/>
    <col min="15371" max="15371" width="15.83203125" style="61" customWidth="1"/>
    <col min="15372" max="15372" width="14.33203125" style="61" customWidth="1"/>
    <col min="15373" max="15373" width="15.83203125" style="61" customWidth="1"/>
    <col min="15374" max="15374" width="17.6640625" style="61" customWidth="1"/>
    <col min="15375" max="15375" width="19.6640625" style="61" customWidth="1"/>
    <col min="15376" max="15376" width="14.5" style="61" customWidth="1"/>
    <col min="15377" max="15612" width="9.1640625" style="61"/>
    <col min="15613" max="15613" width="12.1640625" style="61" customWidth="1"/>
    <col min="15614" max="15614" width="30" style="61" customWidth="1"/>
    <col min="15615" max="15615" width="24.5" style="61" customWidth="1"/>
    <col min="15616" max="15616" width="17.1640625" style="61" customWidth="1"/>
    <col min="15617" max="15617" width="15.33203125" style="61" customWidth="1"/>
    <col min="15618" max="15618" width="13.5" style="61" customWidth="1"/>
    <col min="15619" max="15620" width="12.83203125" style="61" customWidth="1"/>
    <col min="15621" max="15621" width="15" style="61" customWidth="1"/>
    <col min="15622" max="15622" width="16.83203125" style="61" customWidth="1"/>
    <col min="15623" max="15623" width="16.1640625" style="61" customWidth="1"/>
    <col min="15624" max="15624" width="15.5" style="61" customWidth="1"/>
    <col min="15625" max="15625" width="15.83203125" style="61" customWidth="1"/>
    <col min="15626" max="15626" width="19.5" style="61" customWidth="1"/>
    <col min="15627" max="15627" width="15.83203125" style="61" customWidth="1"/>
    <col min="15628" max="15628" width="14.33203125" style="61" customWidth="1"/>
    <col min="15629" max="15629" width="15.83203125" style="61" customWidth="1"/>
    <col min="15630" max="15630" width="17.6640625" style="61" customWidth="1"/>
    <col min="15631" max="15631" width="19.6640625" style="61" customWidth="1"/>
    <col min="15632" max="15632" width="14.5" style="61" customWidth="1"/>
    <col min="15633" max="15868" width="9.1640625" style="61"/>
    <col min="15869" max="15869" width="12.1640625" style="61" customWidth="1"/>
    <col min="15870" max="15870" width="30" style="61" customWidth="1"/>
    <col min="15871" max="15871" width="24.5" style="61" customWidth="1"/>
    <col min="15872" max="15872" width="17.1640625" style="61" customWidth="1"/>
    <col min="15873" max="15873" width="15.33203125" style="61" customWidth="1"/>
    <col min="15874" max="15874" width="13.5" style="61" customWidth="1"/>
    <col min="15875" max="15876" width="12.83203125" style="61" customWidth="1"/>
    <col min="15877" max="15877" width="15" style="61" customWidth="1"/>
    <col min="15878" max="15878" width="16.83203125" style="61" customWidth="1"/>
    <col min="15879" max="15879" width="16.1640625" style="61" customWidth="1"/>
    <col min="15880" max="15880" width="15.5" style="61" customWidth="1"/>
    <col min="15881" max="15881" width="15.83203125" style="61" customWidth="1"/>
    <col min="15882" max="15882" width="19.5" style="61" customWidth="1"/>
    <col min="15883" max="15883" width="15.83203125" style="61" customWidth="1"/>
    <col min="15884" max="15884" width="14.33203125" style="61" customWidth="1"/>
    <col min="15885" max="15885" width="15.83203125" style="61" customWidth="1"/>
    <col min="15886" max="15886" width="17.6640625" style="61" customWidth="1"/>
    <col min="15887" max="15887" width="19.6640625" style="61" customWidth="1"/>
    <col min="15888" max="15888" width="14.5" style="61" customWidth="1"/>
    <col min="15889" max="16124" width="9.1640625" style="61"/>
    <col min="16125" max="16125" width="12.1640625" style="61" customWidth="1"/>
    <col min="16126" max="16126" width="30" style="61" customWidth="1"/>
    <col min="16127" max="16127" width="24.5" style="61" customWidth="1"/>
    <col min="16128" max="16128" width="17.1640625" style="61" customWidth="1"/>
    <col min="16129" max="16129" width="15.33203125" style="61" customWidth="1"/>
    <col min="16130" max="16130" width="13.5" style="61" customWidth="1"/>
    <col min="16131" max="16132" width="12.83203125" style="61" customWidth="1"/>
    <col min="16133" max="16133" width="15" style="61" customWidth="1"/>
    <col min="16134" max="16134" width="16.83203125" style="61" customWidth="1"/>
    <col min="16135" max="16135" width="16.1640625" style="61" customWidth="1"/>
    <col min="16136" max="16136" width="15.5" style="61" customWidth="1"/>
    <col min="16137" max="16137" width="15.83203125" style="61" customWidth="1"/>
    <col min="16138" max="16138" width="19.5" style="61" customWidth="1"/>
    <col min="16139" max="16139" width="15.83203125" style="61" customWidth="1"/>
    <col min="16140" max="16140" width="14.33203125" style="61" customWidth="1"/>
    <col min="16141" max="16141" width="15.83203125" style="61" customWidth="1"/>
    <col min="16142" max="16142" width="17.6640625" style="61" customWidth="1"/>
    <col min="16143" max="16143" width="19.6640625" style="61" customWidth="1"/>
    <col min="16144" max="16144" width="14.5" style="61" customWidth="1"/>
    <col min="16145" max="16384" width="9.1640625" style="61"/>
  </cols>
  <sheetData>
    <row r="1" spans="1:18" ht="15.75" x14ac:dyDescent="0.25">
      <c r="A1" s="4" t="s">
        <v>68</v>
      </c>
      <c r="E1" s="62"/>
      <c r="F1" s="62"/>
      <c r="M1" s="137"/>
      <c r="N1" s="58"/>
      <c r="O1" s="58"/>
      <c r="P1" s="58"/>
      <c r="Q1" s="58"/>
      <c r="R1" s="58"/>
    </row>
    <row r="2" spans="1:18" ht="16.149999999999999" customHeight="1" x14ac:dyDescent="0.25">
      <c r="A2" s="60" t="s">
        <v>64</v>
      </c>
      <c r="E2" s="62"/>
      <c r="M2" s="137"/>
      <c r="N2" s="58"/>
      <c r="O2" s="58"/>
      <c r="P2" s="58"/>
      <c r="Q2" s="58"/>
      <c r="R2" s="58"/>
    </row>
    <row r="3" spans="1:18" ht="15.75" x14ac:dyDescent="0.25">
      <c r="E3" s="62"/>
    </row>
    <row r="4" spans="1:18" ht="15.75" customHeight="1" x14ac:dyDescent="0.25">
      <c r="A4" s="138" t="s">
        <v>65</v>
      </c>
      <c r="B4" s="138"/>
      <c r="C4" s="138"/>
      <c r="D4" s="138"/>
      <c r="E4" s="138"/>
      <c r="F4" s="138"/>
      <c r="G4" s="138"/>
      <c r="H4" s="138"/>
      <c r="I4" s="138"/>
      <c r="J4" s="138"/>
      <c r="K4" s="138"/>
      <c r="L4" s="138"/>
      <c r="M4" s="138"/>
      <c r="N4" s="63"/>
      <c r="O4" s="63"/>
      <c r="P4" s="63"/>
      <c r="Q4" s="63"/>
      <c r="R4" s="63"/>
    </row>
    <row r="5" spans="1:18" ht="15.75" customHeight="1" x14ac:dyDescent="0.2">
      <c r="A5" s="64"/>
      <c r="B5" s="64"/>
      <c r="C5" s="64"/>
      <c r="D5" s="64"/>
      <c r="E5" s="64"/>
    </row>
    <row r="6" spans="1:18" ht="15.75" customHeight="1" x14ac:dyDescent="0.2">
      <c r="A6" s="64"/>
      <c r="B6" s="64"/>
      <c r="C6" s="64"/>
      <c r="D6" s="64"/>
      <c r="E6" s="64"/>
    </row>
    <row r="7" spans="1:18" ht="15.75" customHeight="1" x14ac:dyDescent="0.2">
      <c r="A7" s="64"/>
      <c r="B7" s="64"/>
      <c r="C7" s="64"/>
      <c r="D7" s="64"/>
      <c r="E7" s="64"/>
    </row>
    <row r="8" spans="1:18" ht="15.75" customHeight="1" x14ac:dyDescent="0.2">
      <c r="A8" s="64"/>
      <c r="B8" s="64"/>
      <c r="C8" s="64"/>
      <c r="D8" s="64"/>
      <c r="E8" s="64"/>
    </row>
    <row r="17" spans="1:18" ht="15.75" x14ac:dyDescent="0.25">
      <c r="A17" s="138" t="s">
        <v>66</v>
      </c>
      <c r="B17" s="138"/>
      <c r="C17" s="138"/>
      <c r="D17" s="138"/>
      <c r="E17" s="138"/>
      <c r="F17" s="138"/>
      <c r="G17" s="138"/>
      <c r="H17" s="138"/>
      <c r="I17" s="138"/>
      <c r="J17" s="138"/>
      <c r="K17" s="138"/>
      <c r="L17" s="138"/>
      <c r="M17" s="138"/>
      <c r="N17" s="138"/>
      <c r="O17" s="138"/>
      <c r="P17" s="138"/>
      <c r="Q17" s="138"/>
      <c r="R17" s="138"/>
    </row>
    <row r="18" spans="1:18" ht="15.75" x14ac:dyDescent="0.25">
      <c r="A18" s="138" t="s">
        <v>11</v>
      </c>
      <c r="B18" s="138"/>
      <c r="C18" s="138"/>
      <c r="D18" s="138"/>
      <c r="E18" s="138"/>
      <c r="F18" s="138"/>
      <c r="G18" s="138"/>
      <c r="H18" s="138"/>
      <c r="I18" s="138"/>
      <c r="J18" s="138"/>
      <c r="K18" s="138"/>
      <c r="L18" s="138"/>
      <c r="M18" s="138"/>
      <c r="N18" s="138"/>
      <c r="O18" s="138"/>
      <c r="P18" s="138"/>
      <c r="Q18" s="138"/>
      <c r="R18" s="138"/>
    </row>
    <row r="19" spans="1:18" ht="15.75" x14ac:dyDescent="0.25">
      <c r="A19" s="63"/>
      <c r="B19" s="63"/>
      <c r="C19" s="63"/>
      <c r="D19" s="63"/>
      <c r="E19" s="63"/>
      <c r="F19" s="63"/>
      <c r="G19" s="63"/>
      <c r="H19" s="63"/>
      <c r="I19" s="63"/>
      <c r="J19" s="63"/>
      <c r="K19" s="63"/>
      <c r="L19" s="63"/>
      <c r="M19" s="63"/>
      <c r="N19" s="63"/>
      <c r="O19" s="63"/>
      <c r="P19" s="63"/>
      <c r="Q19" s="63"/>
      <c r="R19" s="63"/>
    </row>
    <row r="20" spans="1:18" ht="14.25" customHeight="1" x14ac:dyDescent="0.3">
      <c r="D20" s="65"/>
    </row>
    <row r="21" spans="1:18" ht="15" customHeight="1" x14ac:dyDescent="0.25">
      <c r="A21" s="139" t="s">
        <v>12</v>
      </c>
      <c r="B21" s="139"/>
      <c r="C21" s="139"/>
      <c r="D21" s="139"/>
      <c r="E21" s="139"/>
      <c r="F21" s="139"/>
      <c r="G21" s="139"/>
      <c r="H21" s="139"/>
      <c r="I21" s="139"/>
      <c r="J21" s="139"/>
      <c r="K21" s="139"/>
      <c r="L21" s="139"/>
      <c r="M21" s="139"/>
      <c r="N21" s="139"/>
      <c r="O21" s="139"/>
      <c r="P21" s="139"/>
      <c r="Q21" s="139"/>
      <c r="R21" s="139"/>
    </row>
    <row r="22" spans="1:18" ht="15" x14ac:dyDescent="0.2">
      <c r="A22" s="5"/>
      <c r="B22" s="5"/>
      <c r="C22" s="5"/>
      <c r="D22" s="5"/>
      <c r="E22" s="5"/>
      <c r="F22" s="5"/>
      <c r="G22" s="5"/>
      <c r="H22" s="5"/>
      <c r="I22" s="5"/>
      <c r="J22" s="5"/>
      <c r="K22" s="5"/>
      <c r="L22" s="5"/>
      <c r="M22" s="5"/>
      <c r="N22" s="5"/>
      <c r="O22" s="5"/>
      <c r="P22" s="5"/>
      <c r="Q22" s="5"/>
      <c r="R22" s="5"/>
    </row>
    <row r="23" spans="1:18" ht="16.5" thickBot="1" x14ac:dyDescent="0.3">
      <c r="A23" s="107" t="s">
        <v>13</v>
      </c>
      <c r="B23" s="107"/>
      <c r="C23" s="107"/>
      <c r="D23" s="107"/>
      <c r="E23" s="107"/>
      <c r="F23" s="107"/>
      <c r="G23" s="107"/>
      <c r="H23" s="107"/>
      <c r="I23" s="107"/>
      <c r="J23" s="107"/>
      <c r="K23" s="57"/>
    </row>
    <row r="24" spans="1:18" ht="24.75" customHeight="1" thickBot="1" x14ac:dyDescent="0.25">
      <c r="A24" s="140" t="s">
        <v>55</v>
      </c>
      <c r="B24" s="141"/>
      <c r="C24" s="142"/>
      <c r="D24" s="143"/>
      <c r="E24" s="143"/>
      <c r="F24" s="143"/>
      <c r="G24" s="143"/>
      <c r="H24" s="143"/>
      <c r="I24" s="143"/>
      <c r="J24" s="143"/>
      <c r="K24" s="143"/>
      <c r="L24" s="143"/>
      <c r="M24" s="143"/>
      <c r="N24" s="143"/>
      <c r="O24" s="143"/>
      <c r="P24" s="143"/>
      <c r="Q24" s="143"/>
      <c r="R24" s="143"/>
    </row>
    <row r="25" spans="1:18" ht="30.75" customHeight="1" x14ac:dyDescent="0.2">
      <c r="A25" s="140" t="s">
        <v>56</v>
      </c>
      <c r="B25" s="141"/>
      <c r="C25" s="144"/>
      <c r="D25" s="145"/>
      <c r="E25" s="145"/>
      <c r="F25" s="145"/>
      <c r="G25" s="145"/>
      <c r="H25" s="145"/>
      <c r="I25" s="145"/>
      <c r="J25" s="145"/>
      <c r="K25" s="145"/>
      <c r="L25" s="145"/>
      <c r="M25" s="145"/>
      <c r="N25" s="145"/>
      <c r="O25" s="145"/>
      <c r="P25" s="145"/>
      <c r="Q25" s="145"/>
      <c r="R25" s="145"/>
    </row>
    <row r="26" spans="1:18" ht="15" customHeight="1" x14ac:dyDescent="0.2">
      <c r="A26" s="66"/>
      <c r="B26" s="67"/>
      <c r="C26" s="67"/>
      <c r="D26" s="68"/>
      <c r="E26" s="68"/>
      <c r="F26" s="68"/>
      <c r="G26" s="68"/>
      <c r="H26" s="68"/>
      <c r="I26" s="68"/>
      <c r="J26" s="68"/>
      <c r="K26" s="68"/>
      <c r="L26" s="5"/>
      <c r="M26" s="5"/>
      <c r="N26" s="5"/>
      <c r="O26" s="5"/>
      <c r="P26" s="5"/>
      <c r="Q26" s="5"/>
      <c r="R26" s="5"/>
    </row>
    <row r="27" spans="1:18" ht="8.25" customHeight="1" x14ac:dyDescent="0.2">
      <c r="A27" s="69"/>
      <c r="B27" s="69"/>
      <c r="C27" s="69"/>
      <c r="D27" s="6"/>
      <c r="E27" s="6"/>
      <c r="F27" s="6"/>
      <c r="G27" s="6"/>
      <c r="H27" s="6"/>
      <c r="I27" s="6"/>
      <c r="J27" s="6"/>
      <c r="K27" s="6"/>
      <c r="L27" s="6"/>
      <c r="M27" s="6"/>
    </row>
    <row r="28" spans="1:18" ht="15.75" x14ac:dyDescent="0.25">
      <c r="A28" s="107" t="s">
        <v>14</v>
      </c>
      <c r="B28" s="107"/>
      <c r="C28" s="107"/>
      <c r="D28" s="107"/>
      <c r="E28" s="107"/>
      <c r="F28" s="107"/>
      <c r="G28" s="107"/>
      <c r="H28" s="107"/>
      <c r="I28" s="107"/>
      <c r="J28" s="107"/>
      <c r="K28" s="57"/>
    </row>
    <row r="29" spans="1:18" ht="16.5" thickBot="1" x14ac:dyDescent="0.3">
      <c r="A29" s="57"/>
      <c r="B29" s="57"/>
      <c r="C29" s="57"/>
      <c r="D29" s="57"/>
      <c r="E29" s="57"/>
      <c r="F29" s="57"/>
      <c r="G29" s="57"/>
      <c r="H29" s="57"/>
      <c r="I29" s="57"/>
      <c r="J29" s="57"/>
      <c r="K29" s="57"/>
    </row>
    <row r="30" spans="1:18" ht="30.75" customHeight="1" x14ac:dyDescent="0.25">
      <c r="A30" s="134" t="s">
        <v>15</v>
      </c>
      <c r="B30" s="135"/>
      <c r="C30" s="136"/>
      <c r="D30" s="7">
        <v>0.30980000000000002</v>
      </c>
      <c r="E30" s="57"/>
      <c r="F30" s="57"/>
      <c r="G30" s="57"/>
      <c r="H30" s="57"/>
      <c r="I30" s="57"/>
      <c r="J30" s="57"/>
      <c r="K30" s="57"/>
    </row>
    <row r="31" spans="1:18" ht="19.5" customHeight="1" thickBot="1" x14ac:dyDescent="0.3">
      <c r="A31" s="116" t="s">
        <v>16</v>
      </c>
      <c r="B31" s="117"/>
      <c r="C31" s="118"/>
      <c r="D31" s="8" t="s">
        <v>17</v>
      </c>
      <c r="E31" s="57"/>
      <c r="F31" s="57"/>
      <c r="G31" s="57"/>
      <c r="H31" s="57"/>
      <c r="I31" s="57"/>
      <c r="J31" s="57"/>
      <c r="K31" s="57"/>
    </row>
    <row r="32" spans="1:18" ht="30.75" customHeight="1" x14ac:dyDescent="0.25">
      <c r="A32" s="9"/>
      <c r="B32" s="9"/>
      <c r="C32" s="10"/>
      <c r="D32" s="11" t="s">
        <v>17</v>
      </c>
      <c r="E32" s="57"/>
      <c r="F32" s="12" t="s">
        <v>18</v>
      </c>
      <c r="G32" s="57"/>
      <c r="H32" s="57"/>
      <c r="I32" s="57"/>
      <c r="J32" s="57"/>
      <c r="K32" s="57"/>
    </row>
    <row r="33" spans="1:21" ht="18.75" customHeight="1" x14ac:dyDescent="0.25">
      <c r="D33" s="11" t="s">
        <v>19</v>
      </c>
      <c r="F33" s="12" t="s">
        <v>20</v>
      </c>
    </row>
    <row r="34" spans="1:21" ht="18.75" customHeight="1" thickBot="1" x14ac:dyDescent="0.3">
      <c r="D34" s="11"/>
    </row>
    <row r="35" spans="1:21" s="13" customFormat="1" ht="16.5" customHeight="1" thickBot="1" x14ac:dyDescent="0.25">
      <c r="A35" s="119" t="s">
        <v>21</v>
      </c>
      <c r="B35" s="121" t="s">
        <v>22</v>
      </c>
      <c r="C35" s="123" t="s">
        <v>23</v>
      </c>
      <c r="D35" s="121" t="s">
        <v>24</v>
      </c>
      <c r="E35" s="111" t="s">
        <v>25</v>
      </c>
      <c r="F35" s="113" t="s">
        <v>26</v>
      </c>
      <c r="G35" s="114"/>
      <c r="H35" s="114"/>
      <c r="I35" s="114"/>
      <c r="J35" s="114"/>
      <c r="K35" s="115"/>
      <c r="L35" s="126" t="s">
        <v>36</v>
      </c>
      <c r="M35" s="129" t="s">
        <v>27</v>
      </c>
      <c r="N35" s="101" t="s">
        <v>57</v>
      </c>
      <c r="O35" s="98" t="s">
        <v>28</v>
      </c>
      <c r="P35" s="98" t="s">
        <v>29</v>
      </c>
      <c r="Q35" s="98" t="s">
        <v>48</v>
      </c>
      <c r="R35" s="101" t="s">
        <v>58</v>
      </c>
      <c r="S35" s="98" t="s">
        <v>59</v>
      </c>
      <c r="T35" s="98" t="s">
        <v>67</v>
      </c>
      <c r="U35" s="101" t="s">
        <v>60</v>
      </c>
    </row>
    <row r="36" spans="1:21" s="13" customFormat="1" ht="12.75" customHeight="1" x14ac:dyDescent="0.2">
      <c r="A36" s="120"/>
      <c r="B36" s="122"/>
      <c r="C36" s="124"/>
      <c r="D36" s="122"/>
      <c r="E36" s="112"/>
      <c r="F36" s="132" t="s">
        <v>30</v>
      </c>
      <c r="G36" s="109" t="s">
        <v>31</v>
      </c>
      <c r="H36" s="109" t="s">
        <v>32</v>
      </c>
      <c r="I36" s="109" t="s">
        <v>33</v>
      </c>
      <c r="J36" s="109" t="s">
        <v>34</v>
      </c>
      <c r="K36" s="109" t="s">
        <v>35</v>
      </c>
      <c r="L36" s="127"/>
      <c r="M36" s="130"/>
      <c r="N36" s="102"/>
      <c r="O36" s="99"/>
      <c r="P36" s="99"/>
      <c r="Q36" s="99"/>
      <c r="R36" s="102"/>
      <c r="S36" s="99"/>
      <c r="T36" s="99"/>
      <c r="U36" s="102"/>
    </row>
    <row r="37" spans="1:21" s="13" customFormat="1" ht="107.45" customHeight="1" x14ac:dyDescent="0.2">
      <c r="A37" s="120"/>
      <c r="B37" s="122"/>
      <c r="C37" s="125"/>
      <c r="D37" s="122"/>
      <c r="E37" s="112"/>
      <c r="F37" s="133"/>
      <c r="G37" s="110"/>
      <c r="H37" s="110"/>
      <c r="I37" s="110"/>
      <c r="J37" s="110"/>
      <c r="K37" s="110"/>
      <c r="L37" s="128"/>
      <c r="M37" s="131"/>
      <c r="N37" s="103"/>
      <c r="O37" s="100"/>
      <c r="P37" s="100"/>
      <c r="Q37" s="100"/>
      <c r="R37" s="103"/>
      <c r="S37" s="100"/>
      <c r="T37" s="100"/>
      <c r="U37" s="103"/>
    </row>
    <row r="38" spans="1:21" ht="43.5" customHeight="1" x14ac:dyDescent="0.2">
      <c r="A38" s="14">
        <v>1</v>
      </c>
      <c r="B38" s="15">
        <v>2</v>
      </c>
      <c r="C38" s="16">
        <v>3</v>
      </c>
      <c r="D38" s="16">
        <v>4</v>
      </c>
      <c r="E38" s="17">
        <v>5</v>
      </c>
      <c r="F38" s="18" t="s">
        <v>37</v>
      </c>
      <c r="G38" s="15">
        <v>7</v>
      </c>
      <c r="H38" s="15">
        <v>8</v>
      </c>
      <c r="I38" s="15">
        <v>9</v>
      </c>
      <c r="J38" s="15">
        <v>10</v>
      </c>
      <c r="K38" s="15">
        <v>11</v>
      </c>
      <c r="L38" s="19" t="s">
        <v>61</v>
      </c>
      <c r="M38" s="16">
        <v>13</v>
      </c>
      <c r="N38" s="20" t="s">
        <v>62</v>
      </c>
      <c r="O38" s="20">
        <v>15</v>
      </c>
      <c r="P38" s="20">
        <v>16</v>
      </c>
      <c r="Q38" s="20">
        <v>17</v>
      </c>
      <c r="R38" s="20">
        <v>18</v>
      </c>
      <c r="S38" s="20">
        <v>19</v>
      </c>
      <c r="T38" s="20">
        <v>20</v>
      </c>
      <c r="U38" s="20">
        <v>21</v>
      </c>
    </row>
    <row r="39" spans="1:21" s="70" customFormat="1" hidden="1" x14ac:dyDescent="0.2">
      <c r="A39" s="21"/>
      <c r="B39" s="22"/>
      <c r="C39" s="23"/>
      <c r="D39" s="16"/>
      <c r="E39" s="17"/>
      <c r="F39" s="14"/>
      <c r="G39" s="15"/>
      <c r="H39" s="15"/>
      <c r="I39" s="15"/>
      <c r="J39" s="15"/>
      <c r="K39" s="15"/>
      <c r="L39" s="24"/>
      <c r="M39" s="25">
        <v>0.30980000000000002</v>
      </c>
      <c r="N39" s="26"/>
      <c r="O39" s="26"/>
      <c r="P39" s="26"/>
      <c r="Q39" s="26"/>
      <c r="R39" s="26"/>
      <c r="S39" s="26"/>
      <c r="T39" s="26"/>
      <c r="U39" s="26"/>
    </row>
    <row r="40" spans="1:21" ht="15" x14ac:dyDescent="0.2">
      <c r="A40" s="27"/>
      <c r="B40" s="28"/>
      <c r="C40" s="29"/>
      <c r="D40" s="30">
        <v>20</v>
      </c>
      <c r="E40" s="31">
        <v>10</v>
      </c>
      <c r="F40" s="32">
        <v>1000</v>
      </c>
      <c r="G40" s="33">
        <v>1000</v>
      </c>
      <c r="H40" s="33"/>
      <c r="I40" s="33"/>
      <c r="J40" s="33"/>
      <c r="K40" s="33"/>
      <c r="L40" s="34">
        <f t="shared" ref="L40:L46" si="0">SUM(F40:K40)</f>
        <v>2000</v>
      </c>
      <c r="M40" s="30">
        <f>IF($D$31=$D$32,(1+0.002+$D$30)*(F40+G40+H40+I40+J40)+K40,(1+$D$30)*(F40+G40+H40+I40+J40)+K40)</f>
        <v>2623.6000000000004</v>
      </c>
      <c r="N40" s="35">
        <f t="shared" ref="N40:N46" si="1">IF(D40=0,0,M40*E40/D40)</f>
        <v>1311.8000000000002</v>
      </c>
      <c r="O40" s="71">
        <v>5</v>
      </c>
      <c r="P40" s="35">
        <v>28</v>
      </c>
      <c r="Q40" s="72">
        <v>8.43E-2</v>
      </c>
      <c r="R40" s="35">
        <f>IF($D$31=$D$32,(1+0.002+$D$30)*E40/D40*Q40*(F40+G40+H40+I40+J40),(1+$D$30)*(F40+G40+H40+I40+J40)*E40/D40*Q40)</f>
        <v>110.58474</v>
      </c>
      <c r="S40" s="35">
        <v>1</v>
      </c>
      <c r="T40" s="72">
        <v>5.0200000000000002E-2</v>
      </c>
      <c r="U40" s="35">
        <f>IF($D$31=$D$32,(1+0.002+$D$30)*E40/D40*T40*(F40+G40+H40+I40+J40),(1+$D$30)*(F40+G40+H40+I40+J40)*E40/D40*T40)</f>
        <v>65.852360000000019</v>
      </c>
    </row>
    <row r="41" spans="1:21" ht="14.25" customHeight="1" x14ac:dyDescent="0.2">
      <c r="A41" s="27"/>
      <c r="B41" s="28"/>
      <c r="C41" s="29"/>
      <c r="D41" s="30">
        <v>20</v>
      </c>
      <c r="E41" s="31">
        <v>20</v>
      </c>
      <c r="F41" s="32">
        <v>500</v>
      </c>
      <c r="G41" s="33">
        <v>500</v>
      </c>
      <c r="H41" s="33"/>
      <c r="I41" s="33"/>
      <c r="J41" s="33"/>
      <c r="K41" s="33"/>
      <c r="L41" s="34">
        <f t="shared" si="0"/>
        <v>1000</v>
      </c>
      <c r="M41" s="30">
        <f t="shared" ref="M41:M46" si="2">IF($D$31=$D$32,(1+0.002+$D$30)*(F41+G41+H41+I41+J41)+K41,(1+$D$30)*(F41+G41+H41+I41+J41)+K41)</f>
        <v>1311.8000000000002</v>
      </c>
      <c r="N41" s="35">
        <f t="shared" si="1"/>
        <v>1311.8000000000002</v>
      </c>
      <c r="O41" s="71">
        <v>6</v>
      </c>
      <c r="P41" s="35">
        <v>35</v>
      </c>
      <c r="Q41" s="72">
        <v>0.11600000000000001</v>
      </c>
      <c r="R41" s="35">
        <f>IF($D$31=$D$32,(1+0.002+$D$30)*E41/D41*Q41*(F41+G41+H41+I41+J41),(1+$D$30)*(F41+G41+H41+I41+J41)*E41/D41*Q41)</f>
        <v>152.16880000000003</v>
      </c>
      <c r="S41" s="35">
        <v>2</v>
      </c>
      <c r="T41" s="72">
        <v>0.10580000000000001</v>
      </c>
      <c r="U41" s="35">
        <f>IF($D$31=$D$32,(1+0.002+$D$30)*E41/D41*T41*(F41+G41+H41+I41+J41),(1+$D$30)*(F41+G41+H41+I41+J41)*E41/D41*T41)</f>
        <v>138.78844000000001</v>
      </c>
    </row>
    <row r="42" spans="1:21" ht="14.25" customHeight="1" x14ac:dyDescent="0.2">
      <c r="A42" s="27"/>
      <c r="B42" s="28"/>
      <c r="C42" s="29"/>
      <c r="D42" s="30"/>
      <c r="E42" s="31"/>
      <c r="F42" s="32"/>
      <c r="G42" s="33"/>
      <c r="H42" s="33"/>
      <c r="I42" s="33"/>
      <c r="J42" s="33"/>
      <c r="K42" s="33"/>
      <c r="L42" s="34">
        <f t="shared" si="0"/>
        <v>0</v>
      </c>
      <c r="M42" s="30">
        <f t="shared" si="2"/>
        <v>0</v>
      </c>
      <c r="N42" s="35">
        <f t="shared" si="1"/>
        <v>0</v>
      </c>
      <c r="O42" s="71"/>
      <c r="P42" s="35"/>
      <c r="Q42" s="35"/>
      <c r="R42" s="35"/>
      <c r="S42" s="35"/>
      <c r="T42" s="35"/>
      <c r="U42" s="35"/>
    </row>
    <row r="43" spans="1:21" ht="14.25" customHeight="1" x14ac:dyDescent="0.2">
      <c r="A43" s="27"/>
      <c r="B43" s="28"/>
      <c r="C43" s="29"/>
      <c r="D43" s="30"/>
      <c r="E43" s="31"/>
      <c r="F43" s="32"/>
      <c r="G43" s="33"/>
      <c r="H43" s="33"/>
      <c r="I43" s="33"/>
      <c r="J43" s="33"/>
      <c r="K43" s="33"/>
      <c r="L43" s="34">
        <f t="shared" si="0"/>
        <v>0</v>
      </c>
      <c r="M43" s="30">
        <f t="shared" si="2"/>
        <v>0</v>
      </c>
      <c r="N43" s="35">
        <f t="shared" si="1"/>
        <v>0</v>
      </c>
      <c r="O43" s="71"/>
      <c r="P43" s="35"/>
      <c r="Q43" s="35"/>
      <c r="R43" s="35"/>
      <c r="S43" s="35"/>
      <c r="T43" s="35"/>
      <c r="U43" s="35"/>
    </row>
    <row r="44" spans="1:21" ht="14.25" customHeight="1" x14ac:dyDescent="0.2">
      <c r="A44" s="27"/>
      <c r="B44" s="28"/>
      <c r="C44" s="29"/>
      <c r="D44" s="30"/>
      <c r="E44" s="31"/>
      <c r="F44" s="32"/>
      <c r="G44" s="33"/>
      <c r="H44" s="33"/>
      <c r="I44" s="33"/>
      <c r="J44" s="33"/>
      <c r="K44" s="33"/>
      <c r="L44" s="34">
        <f t="shared" si="0"/>
        <v>0</v>
      </c>
      <c r="M44" s="30">
        <f t="shared" si="2"/>
        <v>0</v>
      </c>
      <c r="N44" s="35">
        <f t="shared" si="1"/>
        <v>0</v>
      </c>
      <c r="O44" s="71"/>
      <c r="P44" s="35"/>
      <c r="Q44" s="35"/>
      <c r="R44" s="35"/>
      <c r="S44" s="35"/>
      <c r="T44" s="35"/>
      <c r="U44" s="35"/>
    </row>
    <row r="45" spans="1:21" ht="15.75" x14ac:dyDescent="0.2">
      <c r="A45" s="36"/>
      <c r="B45" s="28"/>
      <c r="C45" s="29"/>
      <c r="D45" s="30"/>
      <c r="E45" s="31"/>
      <c r="F45" s="32"/>
      <c r="G45" s="33"/>
      <c r="H45" s="33"/>
      <c r="I45" s="33"/>
      <c r="J45" s="33"/>
      <c r="K45" s="33"/>
      <c r="L45" s="34">
        <f t="shared" si="0"/>
        <v>0</v>
      </c>
      <c r="M45" s="30">
        <f t="shared" si="2"/>
        <v>0</v>
      </c>
      <c r="N45" s="35">
        <f t="shared" si="1"/>
        <v>0</v>
      </c>
      <c r="O45" s="71"/>
      <c r="P45" s="35"/>
      <c r="Q45" s="35"/>
      <c r="R45" s="35"/>
      <c r="S45" s="35"/>
      <c r="T45" s="35"/>
      <c r="U45" s="35"/>
    </row>
    <row r="46" spans="1:21" ht="15.75" x14ac:dyDescent="0.2">
      <c r="A46" s="36"/>
      <c r="B46" s="28"/>
      <c r="C46" s="29"/>
      <c r="D46" s="30"/>
      <c r="E46" s="31"/>
      <c r="F46" s="32"/>
      <c r="G46" s="33"/>
      <c r="H46" s="33"/>
      <c r="I46" s="33"/>
      <c r="J46" s="33"/>
      <c r="K46" s="33"/>
      <c r="L46" s="34">
        <f t="shared" si="0"/>
        <v>0</v>
      </c>
      <c r="M46" s="30">
        <f t="shared" si="2"/>
        <v>0</v>
      </c>
      <c r="N46" s="35">
        <f t="shared" si="1"/>
        <v>0</v>
      </c>
      <c r="O46" s="71"/>
      <c r="P46" s="35"/>
      <c r="Q46" s="35"/>
      <c r="R46" s="35"/>
      <c r="S46" s="35"/>
      <c r="T46" s="35"/>
      <c r="U46" s="35"/>
    </row>
    <row r="47" spans="1:21" ht="13.5" thickBot="1" x14ac:dyDescent="0.25">
      <c r="A47" s="104" t="s">
        <v>38</v>
      </c>
      <c r="B47" s="105"/>
      <c r="C47" s="106"/>
      <c r="D47" s="37">
        <f t="shared" ref="D47:R47" si="3">SUM(D40:D46)</f>
        <v>40</v>
      </c>
      <c r="E47" s="38">
        <f t="shared" si="3"/>
        <v>30</v>
      </c>
      <c r="F47" s="39">
        <f t="shared" si="3"/>
        <v>1500</v>
      </c>
      <c r="G47" s="40">
        <f t="shared" si="3"/>
        <v>1500</v>
      </c>
      <c r="H47" s="40">
        <f t="shared" si="3"/>
        <v>0</v>
      </c>
      <c r="I47" s="40">
        <f t="shared" si="3"/>
        <v>0</v>
      </c>
      <c r="J47" s="40">
        <f t="shared" si="3"/>
        <v>0</v>
      </c>
      <c r="K47" s="40">
        <f t="shared" si="3"/>
        <v>0</v>
      </c>
      <c r="L47" s="41">
        <f t="shared" si="3"/>
        <v>3000</v>
      </c>
      <c r="M47" s="42">
        <f t="shared" si="3"/>
        <v>3935.4000000000005</v>
      </c>
      <c r="N47" s="43">
        <f t="shared" si="3"/>
        <v>2623.6000000000004</v>
      </c>
      <c r="O47" s="43"/>
      <c r="P47" s="43"/>
      <c r="Q47" s="43"/>
      <c r="R47" s="43">
        <f t="shared" si="3"/>
        <v>262.75354000000004</v>
      </c>
      <c r="S47" s="43"/>
      <c r="T47" s="43"/>
      <c r="U47" s="43">
        <f t="shared" ref="U47" si="4">SUM(U40:U46)</f>
        <v>204.64080000000001</v>
      </c>
    </row>
    <row r="48" spans="1:21" ht="13.5" customHeight="1" x14ac:dyDescent="0.2">
      <c r="A48" s="44"/>
      <c r="B48" s="45"/>
      <c r="C48" s="45"/>
      <c r="D48" s="46"/>
      <c r="E48" s="44"/>
      <c r="F48" s="46"/>
      <c r="G48" s="44"/>
      <c r="H48" s="44"/>
      <c r="I48" s="44"/>
      <c r="J48" s="44"/>
      <c r="K48" s="44"/>
      <c r="L48" s="47"/>
      <c r="M48" s="47"/>
      <c r="N48" s="45"/>
      <c r="O48" s="45"/>
      <c r="P48" s="45"/>
      <c r="Q48" s="45"/>
      <c r="R48" s="45"/>
    </row>
    <row r="49" spans="1:18" ht="15.75" x14ac:dyDescent="0.25">
      <c r="A49" s="107" t="s">
        <v>39</v>
      </c>
      <c r="B49" s="107"/>
      <c r="C49" s="107"/>
      <c r="D49" s="107"/>
      <c r="E49" s="107"/>
      <c r="F49" s="107"/>
      <c r="G49" s="107"/>
      <c r="H49" s="107"/>
      <c r="I49" s="107"/>
      <c r="J49" s="107"/>
      <c r="K49" s="57"/>
    </row>
    <row r="50" spans="1:18" ht="103.5" customHeight="1" x14ac:dyDescent="0.25">
      <c r="A50" s="108" t="s">
        <v>40</v>
      </c>
      <c r="B50" s="108"/>
      <c r="C50" s="108"/>
      <c r="D50" s="108"/>
      <c r="E50" s="108"/>
      <c r="F50" s="108"/>
      <c r="G50" s="108"/>
      <c r="H50" s="108"/>
      <c r="I50" s="108"/>
      <c r="J50" s="108"/>
      <c r="K50" s="108"/>
      <c r="L50" s="108"/>
      <c r="M50" s="108"/>
      <c r="N50" s="108"/>
      <c r="O50" s="108"/>
      <c r="P50" s="108"/>
      <c r="Q50" s="108"/>
      <c r="R50" s="108"/>
    </row>
    <row r="51" spans="1:18" ht="13.5" customHeight="1" x14ac:dyDescent="0.2">
      <c r="A51" s="44"/>
      <c r="B51" s="45"/>
      <c r="C51" s="45"/>
      <c r="D51" s="46"/>
      <c r="E51" s="44"/>
      <c r="F51" s="46"/>
      <c r="G51" s="44"/>
      <c r="H51" s="44"/>
      <c r="I51" s="44"/>
      <c r="J51" s="44"/>
      <c r="K51" s="44"/>
      <c r="L51" s="47"/>
      <c r="M51" s="47"/>
      <c r="N51" s="45"/>
      <c r="O51" s="45"/>
      <c r="P51" s="45"/>
      <c r="Q51" s="45"/>
      <c r="R51" s="45"/>
    </row>
    <row r="53" spans="1:18" s="74" customFormat="1" x14ac:dyDescent="0.2">
      <c r="A53" s="73"/>
      <c r="B53" s="48"/>
      <c r="C53" s="48" t="s">
        <v>41</v>
      </c>
      <c r="D53" s="48"/>
      <c r="E53" s="73"/>
      <c r="F53" s="73"/>
      <c r="G53" s="73"/>
      <c r="H53" s="73"/>
      <c r="I53" s="73"/>
      <c r="J53" s="48"/>
      <c r="K53" s="73"/>
      <c r="L53" s="48"/>
      <c r="M53" s="48"/>
      <c r="N53" s="48"/>
      <c r="O53" s="73"/>
      <c r="P53" s="73"/>
      <c r="Q53" s="73"/>
      <c r="R53" s="73"/>
    </row>
    <row r="54" spans="1:18" s="74" customFormat="1" ht="18.75" customHeight="1" x14ac:dyDescent="0.25">
      <c r="A54" s="96" t="s">
        <v>42</v>
      </c>
      <c r="B54" s="96"/>
      <c r="C54" s="96"/>
      <c r="D54" s="96"/>
      <c r="E54" s="96"/>
      <c r="F54" s="96"/>
      <c r="G54" s="75"/>
      <c r="H54" s="75"/>
      <c r="I54" s="75"/>
      <c r="J54" s="49" t="s">
        <v>43</v>
      </c>
      <c r="K54" s="50"/>
      <c r="L54" s="97"/>
      <c r="M54" s="97"/>
      <c r="N54" s="97"/>
      <c r="O54" s="76"/>
      <c r="P54" s="76"/>
      <c r="Q54" s="76"/>
      <c r="R54" s="76"/>
    </row>
    <row r="55" spans="1:18" ht="15" x14ac:dyDescent="0.2">
      <c r="A55" s="77"/>
      <c r="B55" s="51"/>
      <c r="C55" s="51"/>
      <c r="D55" s="51"/>
      <c r="E55" s="51"/>
    </row>
    <row r="56" spans="1:18" x14ac:dyDescent="0.2">
      <c r="A56" s="51"/>
      <c r="B56" s="78"/>
      <c r="C56" s="78"/>
      <c r="D56" s="78"/>
      <c r="E56" s="78"/>
      <c r="F56" s="51"/>
    </row>
    <row r="57" spans="1:18" ht="12.75" customHeight="1" x14ac:dyDescent="0.2">
      <c r="A57" s="51"/>
      <c r="B57" s="79"/>
      <c r="C57" s="79"/>
      <c r="D57" s="79"/>
      <c r="E57" s="79"/>
      <c r="F57" s="51"/>
    </row>
    <row r="58" spans="1:18" x14ac:dyDescent="0.2">
      <c r="A58" s="80" t="s">
        <v>63</v>
      </c>
      <c r="B58" s="51"/>
      <c r="C58" s="51"/>
      <c r="D58" s="51"/>
      <c r="E58" s="51"/>
      <c r="F58" s="51"/>
    </row>
  </sheetData>
  <mergeCells count="40">
    <mergeCell ref="A30:C30"/>
    <mergeCell ref="M1:M2"/>
    <mergeCell ref="A4:M4"/>
    <mergeCell ref="A17:R17"/>
    <mergeCell ref="A18:R18"/>
    <mergeCell ref="A21:R21"/>
    <mergeCell ref="A23:J23"/>
    <mergeCell ref="A24:B24"/>
    <mergeCell ref="C24:R24"/>
    <mergeCell ref="A25:B25"/>
    <mergeCell ref="C25:R25"/>
    <mergeCell ref="A28:J28"/>
    <mergeCell ref="L35:L37"/>
    <mergeCell ref="M35:M37"/>
    <mergeCell ref="N35:N37"/>
    <mergeCell ref="O35:O37"/>
    <mergeCell ref="F36:F37"/>
    <mergeCell ref="G36:G37"/>
    <mergeCell ref="H36:H37"/>
    <mergeCell ref="A31:C31"/>
    <mergeCell ref="A35:A37"/>
    <mergeCell ref="B35:B37"/>
    <mergeCell ref="C35:C37"/>
    <mergeCell ref="D35:D37"/>
    <mergeCell ref="A54:F54"/>
    <mergeCell ref="L54:N54"/>
    <mergeCell ref="T35:T37"/>
    <mergeCell ref="U35:U37"/>
    <mergeCell ref="A47:C47"/>
    <mergeCell ref="A49:J49"/>
    <mergeCell ref="A50:R50"/>
    <mergeCell ref="I36:I37"/>
    <mergeCell ref="J36:J37"/>
    <mergeCell ref="Q35:Q37"/>
    <mergeCell ref="R35:R37"/>
    <mergeCell ref="S35:S37"/>
    <mergeCell ref="P35:P37"/>
    <mergeCell ref="K36:K37"/>
    <mergeCell ref="E35:E37"/>
    <mergeCell ref="F35:K35"/>
  </mergeCells>
  <dataValidations count="1">
    <dataValidation type="list" allowBlank="1" showInputMessage="1" showErrorMessage="1" sqref="D31 IV31 SR31 ACN31 AMJ31 AWF31 BGB31 BPX31 BZT31 CJP31 CTL31 DDH31 DND31 DWZ31 EGV31 EQR31 FAN31 FKJ31 FUF31 GEB31 GNX31 GXT31 HHP31 HRL31 IBH31 ILD31 IUZ31 JEV31 JOR31 JYN31 KIJ31 KSF31 LCB31 LLX31 LVT31 MFP31 MPL31 MZH31 NJD31 NSZ31 OCV31 OMR31 OWN31 PGJ31 PQF31 QAB31 QJX31 QTT31 RDP31 RNL31 RXH31 SHD31 SQZ31 TAV31 TKR31 TUN31 UEJ31 UOF31 UYB31 VHX31 VRT31 WBP31 WLL31 WVH31 D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D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D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D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D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D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D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D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D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D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D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D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D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D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D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formula1>Taip</formula1>
    </dataValidation>
  </dataValidations>
  <pageMargins left="0.23622047244094491" right="0.75" top="0.23622047244094491" bottom="0.27559055118110237" header="0.19685039370078741" footer="0.23622047244094491"/>
  <pageSetup paperSize="9" scale="50"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2</vt:i4>
      </vt:variant>
    </vt:vector>
  </HeadingPairs>
  <TitlesOfParts>
    <vt:vector size="8" baseType="lpstr">
      <vt:lpstr>1. Atostogų d.d. skaičius</vt:lpstr>
      <vt:lpstr>2. Atostogų išmokų FN</vt:lpstr>
      <vt:lpstr>3.Papild.poilsio d. išmokų FN </vt:lpstr>
      <vt:lpstr>4. Pažymos forma</vt:lpstr>
      <vt:lpstr>Lapas2</vt:lpstr>
      <vt:lpstr>Lapas3</vt:lpstr>
      <vt:lpstr>'4. Pažymos forma'!DU</vt:lpstr>
      <vt:lpstr>'4. Pažymos forma'!Taip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Zelvyte Aida</cp:lastModifiedBy>
  <cp:lastPrinted>2015-12-29T09:18:26Z</cp:lastPrinted>
  <dcterms:created xsi:type="dcterms:W3CDTF">2015-11-13T09:00:58Z</dcterms:created>
  <dcterms:modified xsi:type="dcterms:W3CDTF">2017-02-02T06:40:51Z</dcterms:modified>
</cp:coreProperties>
</file>