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S.Varsackyte.LVPA\Desktop\Svetainei\Expo\"/>
    </mc:Choice>
  </mc:AlternateContent>
  <bookViews>
    <workbookView xWindow="0" yWindow="0" windowWidth="18870" windowHeight="7815" tabRatio="967" firstSheet="1" activeTab="28"/>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0">'1F'!$A$1:$L$71</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'1F'!$L$49</definedName>
    <definedName name="Text129" localSheetId="0">'1F'!$H$51</definedName>
    <definedName name="Text130" localSheetId="0">'1F'!$K$51</definedName>
    <definedName name="Text131" localSheetId="0">'1F'!$L$51</definedName>
    <definedName name="Text132" localSheetId="0">'1F'!$H$52</definedName>
    <definedName name="Text133" localSheetId="0">'1F'!$K$52</definedName>
    <definedName name="Text134" localSheetId="0">'1F'!$L$52</definedName>
    <definedName name="Text135" localSheetId="0">'1F'!$H$53</definedName>
    <definedName name="Text136" localSheetId="0">'1F'!$K$53</definedName>
    <definedName name="Text137" localSheetId="0">'1F'!$L$53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'1F'!$O:$O</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'1F'!$A$1:$L$71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52511"/>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B22" i="2" l="1"/>
  <c r="E6" i="4" l="1"/>
  <c r="E8" i="4"/>
  <c r="C10" i="4"/>
  <c r="C11" i="4"/>
  <c r="G46" i="4"/>
  <c r="K46" i="4"/>
  <c r="N46" i="4"/>
  <c r="N79" i="4"/>
  <c r="C82" i="4" s="1"/>
  <c r="F23" i="2" s="1"/>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Q71" i="22"/>
  <c r="Q70" i="22"/>
  <c r="N46" i="22"/>
  <c r="K46" i="22"/>
  <c r="G46" i="22"/>
  <c r="C11" i="22"/>
  <c r="C10" i="22"/>
  <c r="E8" i="22"/>
  <c r="E6" i="22"/>
  <c r="N79" i="21"/>
  <c r="Q71" i="21"/>
  <c r="Q70" i="21"/>
  <c r="N46" i="21"/>
  <c r="K46" i="21"/>
  <c r="G46" i="21"/>
  <c r="C11" i="21"/>
  <c r="C10" i="21"/>
  <c r="E8" i="21"/>
  <c r="E6" i="21"/>
  <c r="N79" i="20"/>
  <c r="Q71" i="20"/>
  <c r="Q70" i="20"/>
  <c r="N46" i="20"/>
  <c r="K46" i="20"/>
  <c r="G46" i="20"/>
  <c r="C11" i="20"/>
  <c r="C10" i="20"/>
  <c r="E8" i="20"/>
  <c r="E6" i="20"/>
  <c r="N79" i="19"/>
  <c r="Q71" i="19"/>
  <c r="Q70" i="19"/>
  <c r="N46" i="19"/>
  <c r="K46" i="19"/>
  <c r="G46" i="19"/>
  <c r="C11" i="19"/>
  <c r="C10" i="19"/>
  <c r="E8" i="19"/>
  <c r="E6" i="19"/>
  <c r="N79" i="18"/>
  <c r="Q71" i="18"/>
  <c r="Q70" i="18"/>
  <c r="N46" i="18"/>
  <c r="K46" i="18"/>
  <c r="G46" i="18"/>
  <c r="C11" i="18"/>
  <c r="C10" i="18"/>
  <c r="E8" i="18"/>
  <c r="E6" i="18"/>
  <c r="N79" i="17"/>
  <c r="Q71" i="17"/>
  <c r="Q70" i="17"/>
  <c r="N46" i="17"/>
  <c r="K46" i="17"/>
  <c r="G46" i="17"/>
  <c r="C11" i="17"/>
  <c r="C10" i="17"/>
  <c r="E8" i="17"/>
  <c r="E6" i="17"/>
  <c r="N79" i="16"/>
  <c r="Q71" i="16"/>
  <c r="Q70" i="16"/>
  <c r="N46" i="16"/>
  <c r="K46" i="16"/>
  <c r="G46" i="16"/>
  <c r="C11" i="16"/>
  <c r="C10" i="16"/>
  <c r="E8" i="16"/>
  <c r="E6" i="16"/>
  <c r="N79" i="15"/>
  <c r="Q71" i="15"/>
  <c r="Q70" i="15"/>
  <c r="N46" i="15"/>
  <c r="K46" i="15"/>
  <c r="G46" i="15"/>
  <c r="C11" i="15"/>
  <c r="C10" i="15"/>
  <c r="E8" i="15"/>
  <c r="E6" i="15"/>
  <c r="N79" i="14"/>
  <c r="Q71" i="14"/>
  <c r="Q70" i="14"/>
  <c r="N46" i="14"/>
  <c r="K46" i="14"/>
  <c r="G46" i="14"/>
  <c r="C11" i="14"/>
  <c r="C10" i="14"/>
  <c r="E8" i="14"/>
  <c r="E6" i="14"/>
  <c r="A74" i="23"/>
  <c r="I74" i="23"/>
  <c r="G74" i="23"/>
  <c r="E74" i="23"/>
  <c r="C11" i="35"/>
  <c r="C10" i="35"/>
  <c r="D8" i="35"/>
  <c r="D6" i="35"/>
  <c r="N79" i="13"/>
  <c r="C82" i="13" s="1"/>
  <c r="F32" i="2" s="1"/>
  <c r="Q71" i="13"/>
  <c r="Q70" i="13"/>
  <c r="N46" i="13"/>
  <c r="K46" i="13"/>
  <c r="G46" i="13"/>
  <c r="C11" i="13"/>
  <c r="C10" i="13"/>
  <c r="E8" i="13"/>
  <c r="E6" i="13"/>
  <c r="B31" i="2"/>
  <c r="B30" i="2"/>
  <c r="K50" i="1"/>
  <c r="L50" i="1"/>
  <c r="H50" i="1"/>
  <c r="I73" i="23"/>
  <c r="G73" i="23"/>
  <c r="E73" i="23"/>
  <c r="A73" i="23"/>
  <c r="C11" i="34"/>
  <c r="C10" i="34"/>
  <c r="D8" i="34"/>
  <c r="D6" i="34"/>
  <c r="N22" i="23"/>
  <c r="N21" i="23"/>
  <c r="N57" i="1"/>
  <c r="N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N79" i="11"/>
  <c r="N79" i="10"/>
  <c r="N79" i="9"/>
  <c r="N79" i="8"/>
  <c r="N79" i="7"/>
  <c r="L82" i="7" s="1"/>
  <c r="H26" i="2" s="1"/>
  <c r="K46" i="8"/>
  <c r="B29" i="2"/>
  <c r="B28" i="2"/>
  <c r="B27" i="2"/>
  <c r="B26" i="2"/>
  <c r="N79" i="6"/>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G82" i="7" s="1"/>
  <c r="G26" i="2" s="1"/>
  <c r="N46" i="7"/>
  <c r="Q70" i="7"/>
  <c r="Q71" i="7"/>
  <c r="C11" i="6"/>
  <c r="G46" i="6"/>
  <c r="K46" i="6"/>
  <c r="N46" i="6"/>
  <c r="Q70" i="6"/>
  <c r="Q71" i="6"/>
  <c r="C11" i="25"/>
  <c r="C11" i="5"/>
  <c r="N79" i="5"/>
  <c r="N46" i="5"/>
  <c r="K46" i="5"/>
  <c r="G46" i="5"/>
  <c r="B24" i="2"/>
  <c r="Q70" i="5"/>
  <c r="Q71" i="5"/>
  <c r="B23" i="2"/>
  <c r="Q76" i="3"/>
  <c r="N44" i="1"/>
  <c r="Q77" i="3"/>
  <c r="N85" i="3"/>
  <c r="L88" i="3" s="1"/>
  <c r="H22" i="2" s="1"/>
  <c r="K46" i="3"/>
  <c r="C11" i="24"/>
  <c r="C18" i="2"/>
  <c r="D18" i="23" s="1"/>
  <c r="G46" i="3"/>
  <c r="N46" i="3"/>
  <c r="C11" i="3"/>
  <c r="L52" i="1"/>
  <c r="K52" i="1"/>
  <c r="H52" i="1"/>
  <c r="L82" i="6"/>
  <c r="H25" i="2" s="1"/>
  <c r="C82" i="22"/>
  <c r="F41" i="2" s="1"/>
  <c r="G82" i="6"/>
  <c r="G25" i="2" s="1"/>
  <c r="L82" i="18"/>
  <c r="H37" i="2" s="1"/>
  <c r="L82" i="14"/>
  <c r="H33" i="2" s="1"/>
  <c r="L82" i="13"/>
  <c r="H32" i="2"/>
  <c r="L82" i="15"/>
  <c r="H34" i="2" s="1"/>
  <c r="L82" i="17"/>
  <c r="H36" i="2" s="1"/>
  <c r="C82" i="7"/>
  <c r="F26" i="2" s="1"/>
  <c r="C82" i="17"/>
  <c r="F36" i="2" s="1"/>
  <c r="C82" i="19"/>
  <c r="F38" i="2" s="1"/>
  <c r="L82" i="4"/>
  <c r="H23" i="2" s="1"/>
  <c r="C82" i="6" l="1"/>
  <c r="F25" i="2" s="1"/>
  <c r="L82" i="8"/>
  <c r="H27" i="2" s="1"/>
  <c r="C82" i="10"/>
  <c r="F29" i="2" s="1"/>
  <c r="C82" i="12"/>
  <c r="F31" i="2" s="1"/>
  <c r="C82" i="15"/>
  <c r="F34" i="2" s="1"/>
  <c r="C82" i="18"/>
  <c r="F37" i="2" s="1"/>
  <c r="L82" i="22"/>
  <c r="H41" i="2" s="1"/>
  <c r="C82" i="9"/>
  <c r="F28" i="2" s="1"/>
  <c r="C82" i="11"/>
  <c r="F30" i="2" s="1"/>
  <c r="G82" i="14"/>
  <c r="G33" i="2" s="1"/>
  <c r="G82" i="15"/>
  <c r="G34" i="2" s="1"/>
  <c r="G82" i="16"/>
  <c r="G35" i="2" s="1"/>
  <c r="G82" i="17"/>
  <c r="G36" i="2" s="1"/>
  <c r="G82" i="18"/>
  <c r="G37" i="2" s="1"/>
  <c r="G82" i="19"/>
  <c r="G38" i="2" s="1"/>
  <c r="G82" i="20"/>
  <c r="G39" i="2" s="1"/>
  <c r="G82" i="21"/>
  <c r="G40" i="2" s="1"/>
  <c r="G82" i="22"/>
  <c r="G41" i="2" s="1"/>
  <c r="G83" i="23"/>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L51" i="1" s="1"/>
  <c r="L53" i="1" s="1"/>
</calcChain>
</file>

<file path=xl/sharedStrings.xml><?xml version="1.0" encoding="utf-8"?>
<sst xmlns="http://schemas.openxmlformats.org/spreadsheetml/2006/main" count="1949" uniqueCount="166">
  <si>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</si>
  <si>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</si>
  <si>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</si>
  <si>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</si>
  <si>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</si>
  <si>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</si>
  <si>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</si>
  <si>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</si>
  <si>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</si>
  <si>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</si>
  <si>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Laikotarpis</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</si>
  <si>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</si>
  <si>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</si>
  <si>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</si>
  <si>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</si>
  <si>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</si>
  <si>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</si>
  <si>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</si>
  <si>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</si>
  <si>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</si>
  <si>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</si>
  <si>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</si>
  <si>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</si>
  <si>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</si>
  <si>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</si>
  <si>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</si>
  <si>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</si>
  <si>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</si>
  <si>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</si>
  <si>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</si>
  <si>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</si>
  <si>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</si>
  <si>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</si>
  <si>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</si>
  <si>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</si>
  <si>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</si>
  <si>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</si>
  <si>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</si>
  <si>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</si>
  <si>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</si>
  <si>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</si>
  <si>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</si>
  <si>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</si>
  <si>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</si>
  <si>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</si>
  <si>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</si>
  <si>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</si>
  <si>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</si>
  <si>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</si>
  <si>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</si>
  <si>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</si>
  <si>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</si>
  <si>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</si>
  <si>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</si>
  <si>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</si>
  <si>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</si>
  <si>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</si>
  <si>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</si>
  <si>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</si>
  <si>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</si>
  <si>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</si>
  <si>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</si>
  <si>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</si>
  <si>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</si>
  <si>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</si>
  <si>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</si>
  <si>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</si>
  <si>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</si>
  <si>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</si>
  <si>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</si>
  <si>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</si>
  <si>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</si>
  <si>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</si>
  <si>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</si>
  <si>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</si>
  <si>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</si>
  <si>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</si>
  <si>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</si>
  <si>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</si>
  <si>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</si>
  <si>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</si>
  <si>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</si>
  <si>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</si>
  <si>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</si>
  <si>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</si>
  <si>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</si>
  <si>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</si>
  <si>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</si>
  <si>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</si>
  <si>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</si>
  <si>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</si>
  <si>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</si>
  <si>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</si>
  <si>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</si>
  <si>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</si>
  <si>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</si>
  <si>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</si>
  <si>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</si>
  <si>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</si>
  <si>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</si>
  <si>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</si>
  <si>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</si>
  <si>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</si>
  <si>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</si>
  <si>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</si>
  <si>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</si>
  <si>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</si>
  <si>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</si>
  <si>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</si>
  <si>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</si>
  <si>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</si>
  <si>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</si>
  <si>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</si>
  <si>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 xml:space="preserve">metai   </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</si>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</sst>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yyyy\-mm\-dd;@"/>
  </numFmts>
  <fonts count="25"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4">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26" xfId="0" applyNumberFormat="1" applyFont="1" applyBorder="1" applyAlignment="1" applyProtection="1">
      <alignment horizontal="center" vertical="center" wrapText="1"/>
      <protection hidden="1"/>
    </xf>
    <xf numFmtId="2" fontId="1" fillId="0" borderId="17" xfId="0" applyNumberFormat="1" applyFont="1" applyBorder="1" applyAlignment="1" applyProtection="1">
      <alignment horizontal="center" vertical="center" wrapText="1"/>
      <protection hidden="1"/>
    </xf>
    <xf numFmtId="2" fontId="1" fillId="2" borderId="26" xfId="0" applyNumberFormat="1" applyFont="1" applyFill="1" applyBorder="1" applyAlignment="1" applyProtection="1">
      <alignment horizontal="center" vertical="center" wrapText="1"/>
      <protection locked="0"/>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1" fillId="0" borderId="26" xfId="0" applyFont="1" applyBorder="1" applyAlignment="1">
      <alignment horizontal="justify" vertical="top" wrapText="1"/>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1" fillId="0" borderId="42"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7"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1" fillId="0" borderId="45" xfId="0" applyFont="1" applyBorder="1" applyAlignment="1">
      <alignment horizontal="justify" wrapText="1"/>
    </xf>
    <xf numFmtId="0" fontId="1" fillId="0" borderId="46" xfId="0" applyFont="1" applyBorder="1" applyAlignment="1">
      <alignment horizontal="justify" wrapText="1"/>
    </xf>
    <xf numFmtId="0" fontId="1" fillId="0" borderId="47" xfId="0" applyFont="1" applyBorder="1" applyAlignment="1">
      <alignment horizontal="justify" wrapText="1"/>
    </xf>
    <xf numFmtId="1" fontId="1" fillId="2" borderId="48"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50" xfId="0" applyNumberFormat="1" applyFont="1" applyFill="1" applyBorder="1" applyAlignment="1" applyProtection="1">
      <alignment horizontal="left" vertical="top" wrapText="1" indent="4"/>
      <protection locked="0"/>
    </xf>
    <xf numFmtId="0" fontId="1" fillId="0" borderId="48" xfId="0" applyFont="1" applyBorder="1" applyAlignment="1">
      <alignment horizontal="justify" vertical="top" wrapText="1"/>
    </xf>
    <xf numFmtId="0" fontId="0" fillId="0" borderId="48" xfId="0" applyBorder="1" applyAlignment="1">
      <alignment horizontal="justify" vertical="top" wrapText="1"/>
    </xf>
    <xf numFmtId="0" fontId="1" fillId="0" borderId="51" xfId="0" applyFont="1" applyBorder="1" applyAlignment="1">
      <alignment horizontal="justify" vertical="top" wrapText="1"/>
    </xf>
    <xf numFmtId="0" fontId="0" fillId="0" borderId="51" xfId="0" applyBorder="1" applyAlignment="1">
      <alignment horizontal="justify" vertical="top" wrapText="1"/>
    </xf>
    <xf numFmtId="0" fontId="1" fillId="0" borderId="42"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2"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3" xfId="0" applyFont="1" applyBorder="1" applyAlignment="1">
      <alignment horizontal="justify" vertical="top" wrapText="1"/>
    </xf>
    <xf numFmtId="0" fontId="2" fillId="0" borderId="44" xfId="0" applyFont="1" applyBorder="1" applyAlignment="1">
      <alignment horizontal="justify" vertical="top" wrapText="1"/>
    </xf>
    <xf numFmtId="0" fontId="1" fillId="0" borderId="7" xfId="0" applyFont="1" applyBorder="1" applyAlignment="1">
      <alignment horizontal="justify" vertical="top" wrapText="1"/>
    </xf>
    <xf numFmtId="0" fontId="11" fillId="2" borderId="4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3" xfId="0" applyFont="1" applyBorder="1" applyAlignment="1">
      <alignment horizontal="justify" vertical="top" wrapText="1"/>
    </xf>
    <xf numFmtId="0" fontId="1" fillId="0" borderId="54" xfId="0" applyFont="1" applyBorder="1" applyAlignment="1">
      <alignment horizontal="justify" vertical="top" wrapText="1"/>
    </xf>
    <xf numFmtId="0" fontId="1" fillId="0" borderId="48" xfId="0" applyFont="1"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0" fillId="0" borderId="49" xfId="0" applyFill="1" applyBorder="1" applyAlignment="1" applyProtection="1">
      <alignment horizontal="justify" vertical="top" wrapText="1"/>
    </xf>
    <xf numFmtId="0" fontId="2" fillId="0" borderId="16" xfId="0" applyFont="1" applyBorder="1" applyAlignment="1">
      <alignment horizontal="justify" vertical="top" wrapText="1"/>
    </xf>
    <xf numFmtId="0" fontId="0" fillId="0" borderId="10" xfId="0" applyBorder="1" applyAlignment="1">
      <alignment horizontal="justify" wrapText="1"/>
    </xf>
    <xf numFmtId="0" fontId="0" fillId="0" borderId="12" xfId="0" applyBorder="1" applyAlignment="1">
      <alignment horizontal="justify" wrapText="1"/>
    </xf>
    <xf numFmtId="0" fontId="1" fillId="0" borderId="57" xfId="0" applyFont="1" applyBorder="1" applyAlignment="1">
      <alignment horizontal="justify" vertical="top" wrapText="1"/>
    </xf>
    <xf numFmtId="0" fontId="0" fillId="0" borderId="10" xfId="0" applyBorder="1" applyAlignment="1">
      <alignment horizontal="justify" vertical="top" wrapText="1"/>
    </xf>
    <xf numFmtId="0" fontId="2" fillId="0" borderId="55" xfId="0" applyFont="1" applyBorder="1" applyAlignment="1" applyProtection="1">
      <alignment horizontal="justify" vertical="top" wrapText="1"/>
    </xf>
    <xf numFmtId="0" fontId="0" fillId="0" borderId="55" xfId="0" applyBorder="1" applyAlignment="1" applyProtection="1"/>
    <xf numFmtId="0" fontId="0" fillId="0" borderId="56" xfId="0" applyBorder="1" applyAlignment="1" applyProtection="1"/>
    <xf numFmtId="0" fontId="0" fillId="0" borderId="43" xfId="0" applyBorder="1" applyAlignment="1">
      <alignment horizontal="justify" wrapText="1"/>
    </xf>
    <xf numFmtId="0" fontId="0" fillId="0" borderId="44" xfId="0" applyBorder="1" applyAlignment="1">
      <alignment horizontal="justify" wrapText="1"/>
    </xf>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0" borderId="58" xfId="0" applyFont="1" applyBorder="1" applyAlignment="1" applyProtection="1">
      <alignment horizontal="justify" vertical="top" wrapText="1"/>
    </xf>
    <xf numFmtId="0" fontId="0" fillId="0" borderId="10" xfId="0" applyBorder="1" applyAlignment="1" applyProtection="1">
      <alignment vertical="top" wrapText="1"/>
    </xf>
    <xf numFmtId="0" fontId="0" fillId="0" borderId="48" xfId="0" applyBorder="1" applyAlignment="1" applyProtection="1">
      <alignment vertical="top" wrapText="1"/>
    </xf>
    <xf numFmtId="0" fontId="0" fillId="0" borderId="48" xfId="0" applyBorder="1" applyAlignment="1">
      <alignment wrapText="1"/>
    </xf>
    <xf numFmtId="0" fontId="0" fillId="0" borderId="49" xfId="0" applyBorder="1" applyAlignment="1">
      <alignment wrapText="1"/>
    </xf>
    <xf numFmtId="0" fontId="0" fillId="0" borderId="10" xfId="0" applyBorder="1" applyAlignment="1">
      <alignment wrapText="1"/>
    </xf>
    <xf numFmtId="0" fontId="0" fillId="0" borderId="12" xfId="0" applyBorder="1" applyAlignment="1">
      <alignment wrapText="1"/>
    </xf>
    <xf numFmtId="0" fontId="2" fillId="0" borderId="48" xfId="0" applyFont="1" applyBorder="1" applyAlignment="1" applyProtection="1">
      <alignment wrapText="1"/>
    </xf>
    <xf numFmtId="0" fontId="0" fillId="0" borderId="48" xfId="0" applyBorder="1" applyAlignment="1" applyProtection="1"/>
    <xf numFmtId="0" fontId="0" fillId="0" borderId="49" xfId="0" applyBorder="1" applyAlignment="1" applyProtection="1"/>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2" fillId="0" borderId="43" xfId="0" applyFont="1" applyBorder="1" applyAlignment="1" applyProtection="1">
      <alignment horizontal="justify" vertical="top" wrapText="1"/>
    </xf>
    <xf numFmtId="0" fontId="0" fillId="0" borderId="43" xfId="0" applyBorder="1" applyAlignment="1" applyProtection="1">
      <alignment horizontal="justify" wrapText="1"/>
    </xf>
    <xf numFmtId="0" fontId="0" fillId="0" borderId="44" xfId="0" applyBorder="1" applyAlignment="1" applyProtection="1">
      <alignment horizontal="justify" wrapText="1"/>
    </xf>
    <xf numFmtId="0" fontId="2" fillId="0" borderId="10" xfId="0" applyFont="1"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60" xfId="0" applyFont="1" applyFill="1" applyBorder="1" applyAlignment="1" applyProtection="1">
      <alignment horizontal="justify" vertical="top" wrapText="1"/>
    </xf>
    <xf numFmtId="0" fontId="2" fillId="0" borderId="59"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0" fontId="2" fillId="0" borderId="49" xfId="0" applyFont="1" applyFill="1" applyBorder="1" applyAlignment="1" applyProtection="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61" xfId="0" applyFont="1" applyFill="1" applyBorder="1" applyAlignment="1" applyProtection="1">
      <alignment horizontal="justify" vertical="top" wrapText="1"/>
    </xf>
    <xf numFmtId="0" fontId="0" fillId="0" borderId="62" xfId="0" applyBorder="1" applyAlignment="1" applyProtection="1">
      <alignment horizontal="justify" wrapText="1"/>
    </xf>
    <xf numFmtId="0" fontId="0" fillId="0" borderId="63"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4" xfId="0" applyFont="1" applyBorder="1" applyAlignment="1">
      <alignment horizontal="justify" vertical="top" wrapText="1"/>
    </xf>
    <xf numFmtId="0" fontId="2" fillId="0" borderId="65" xfId="0" applyFont="1" applyBorder="1" applyAlignment="1">
      <alignment horizontal="justify" vertical="top" wrapText="1"/>
    </xf>
    <xf numFmtId="0" fontId="14" fillId="0" borderId="48" xfId="0" applyFont="1" applyFill="1" applyBorder="1" applyAlignment="1" applyProtection="1">
      <alignment horizontal="left" vertical="top" wrapText="1"/>
    </xf>
    <xf numFmtId="0" fontId="14" fillId="0" borderId="49" xfId="0" applyFont="1" applyFill="1" applyBorder="1" applyAlignment="1" applyProtection="1">
      <alignment horizontal="left" vertical="top" wrapText="1"/>
    </xf>
    <xf numFmtId="0" fontId="1" fillId="0" borderId="53" xfId="0" applyFont="1" applyBorder="1" applyAlignment="1" applyProtection="1">
      <alignment horizontal="justify" vertical="top" wrapText="1"/>
    </xf>
    <xf numFmtId="0" fontId="0" fillId="0" borderId="48" xfId="0" applyBorder="1" applyAlignment="1" applyProtection="1">
      <alignment horizontal="justify" vertical="top" wrapText="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100" xfId="0" applyNumberFormat="1" applyFont="1" applyFill="1" applyBorder="1" applyAlignment="1" applyProtection="1">
      <alignment horizontal="center" vertical="top" wrapText="1"/>
      <protection locked="0"/>
    </xf>
    <xf numFmtId="1" fontId="0" fillId="4" borderId="62" xfId="0" applyNumberFormat="1" applyFill="1" applyBorder="1" applyAlignment="1" applyProtection="1">
      <alignment horizontal="center" vertical="top" wrapText="1"/>
      <protection locked="0"/>
    </xf>
    <xf numFmtId="1" fontId="0" fillId="4" borderId="101" xfId="0" applyNumberFormat="1" applyFill="1" applyBorder="1" applyAlignment="1" applyProtection="1">
      <alignment horizontal="center" vertical="top" wrapText="1"/>
      <protection locked="0"/>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6" xfId="0" applyNumberFormat="1" applyFont="1" applyFill="1" applyBorder="1" applyAlignment="1" applyProtection="1">
      <alignment horizontal="left" vertical="center" wrapText="1"/>
      <protection locked="0"/>
    </xf>
    <xf numFmtId="0" fontId="11" fillId="2" borderId="62" xfId="0" applyNumberFormat="1" applyFont="1" applyFill="1" applyBorder="1" applyAlignment="1" applyProtection="1">
      <alignment horizontal="left" vertical="center" wrapText="1"/>
      <protection locked="0"/>
    </xf>
    <xf numFmtId="0" fontId="11" fillId="2" borderId="67" xfId="0" applyNumberFormat="1" applyFont="1" applyFill="1" applyBorder="1" applyAlignment="1" applyProtection="1">
      <alignment horizontal="left" vertical="center" wrapText="1"/>
      <protection locked="0"/>
    </xf>
    <xf numFmtId="0" fontId="0" fillId="0" borderId="43" xfId="0" applyBorder="1" applyAlignment="1">
      <alignment horizontal="justify" vertical="top" wrapText="1"/>
    </xf>
    <xf numFmtId="0" fontId="0" fillId="0" borderId="89" xfId="0" applyBorder="1" applyAlignment="1">
      <alignment horizontal="justify" vertical="top" wrapText="1"/>
    </xf>
    <xf numFmtId="0" fontId="0" fillId="0" borderId="44"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7" xfId="0" applyNumberFormat="1" applyFont="1" applyBorder="1" applyAlignment="1" applyProtection="1">
      <alignment horizontal="center" vertical="center" wrapText="1"/>
      <protection hidden="1"/>
    </xf>
    <xf numFmtId="2" fontId="1" fillId="0" borderId="33"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32"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2" fontId="1" fillId="0" borderId="41" xfId="0" applyNumberFormat="1" applyFont="1" applyBorder="1" applyAlignment="1" applyProtection="1">
      <alignment horizontal="center" vertical="center" wrapText="1"/>
      <protection hidden="1"/>
    </xf>
    <xf numFmtId="0" fontId="2" fillId="0" borderId="59" xfId="0" applyFont="1" applyBorder="1" applyAlignment="1" applyProtection="1">
      <alignment wrapText="1"/>
    </xf>
    <xf numFmtId="0" fontId="0" fillId="0" borderId="59" xfId="0" applyBorder="1" applyAlignment="1" applyProtection="1"/>
    <xf numFmtId="0" fontId="0" fillId="0" borderId="29" xfId="0" applyBorder="1" applyAlignment="1" applyProtection="1"/>
    <xf numFmtId="0" fontId="7" fillId="0" borderId="69" xfId="0" applyFont="1" applyBorder="1" applyAlignment="1">
      <alignment horizontal="center" vertical="top" wrapText="1"/>
    </xf>
    <xf numFmtId="0" fontId="7" fillId="0" borderId="70" xfId="0" applyFont="1" applyBorder="1" applyAlignment="1">
      <alignment horizontal="center" vertical="top" wrapText="1"/>
    </xf>
    <xf numFmtId="0" fontId="0" fillId="0" borderId="71" xfId="0" applyBorder="1" applyAlignment="1">
      <alignment horizontal="center" vertical="top" wrapText="1"/>
    </xf>
    <xf numFmtId="0" fontId="7" fillId="0" borderId="72" xfId="0" applyNumberFormat="1" applyFont="1" applyFill="1" applyBorder="1" applyAlignment="1" applyProtection="1">
      <alignment horizontal="left" vertical="top" wrapText="1"/>
      <protection hidden="1"/>
    </xf>
    <xf numFmtId="0" fontId="7" fillId="0" borderId="43"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7" fillId="0" borderId="74"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5" xfId="0" applyNumberFormat="1" applyFill="1" applyBorder="1" applyAlignment="1" applyProtection="1">
      <alignment horizontal="left" vertical="top" wrapText="1"/>
      <protection hidden="1"/>
    </xf>
    <xf numFmtId="0" fontId="7" fillId="0" borderId="53" xfId="0" applyNumberFormat="1" applyFont="1" applyFill="1" applyBorder="1" applyAlignment="1" applyProtection="1">
      <alignment horizontal="center" vertical="top" wrapText="1"/>
      <protection hidden="1"/>
    </xf>
    <xf numFmtId="0" fontId="7" fillId="0" borderId="48" xfId="0" applyNumberFormat="1" applyFont="1" applyFill="1" applyBorder="1" applyAlignment="1" applyProtection="1">
      <alignment horizontal="center" vertical="top" wrapText="1"/>
      <protection hidden="1"/>
    </xf>
    <xf numFmtId="0" fontId="7" fillId="0" borderId="54" xfId="0" applyNumberFormat="1" applyFont="1" applyFill="1" applyBorder="1" applyAlignment="1" applyProtection="1">
      <alignment horizontal="center" vertical="top" wrapText="1"/>
      <protection hidden="1"/>
    </xf>
    <xf numFmtId="0" fontId="7" fillId="0" borderId="68"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1" fillId="0" borderId="0" xfId="0" applyFont="1" applyAlignment="1">
      <alignment horizontal="center"/>
    </xf>
    <xf numFmtId="0" fontId="9" fillId="0" borderId="76" xfId="0" applyFont="1" applyBorder="1" applyAlignment="1">
      <alignment horizontal="justify" wrapText="1"/>
    </xf>
    <xf numFmtId="0" fontId="9" fillId="0" borderId="22" xfId="0" applyFont="1" applyBorder="1" applyAlignment="1">
      <alignment horizontal="justify" wrapText="1"/>
    </xf>
    <xf numFmtId="0" fontId="7" fillId="0" borderId="45" xfId="0" applyFont="1" applyBorder="1" applyAlignment="1">
      <alignment vertical="top" wrapText="1"/>
    </xf>
    <xf numFmtId="0" fontId="7" fillId="0" borderId="77" xfId="0" applyFont="1" applyBorder="1" applyAlignment="1">
      <alignment vertical="top" wrapText="1"/>
    </xf>
    <xf numFmtId="0" fontId="7" fillId="0" borderId="78" xfId="0" applyFont="1" applyBorder="1" applyAlignment="1">
      <alignment horizontal="center" vertical="top" wrapText="1"/>
    </xf>
    <xf numFmtId="0" fontId="7" fillId="0" borderId="79" xfId="0" applyFont="1" applyBorder="1" applyAlignment="1">
      <alignment horizontal="center" vertical="top" wrapText="1"/>
    </xf>
    <xf numFmtId="0" fontId="1" fillId="2" borderId="57"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49" fontId="7" fillId="2" borderId="53" xfId="0" applyNumberFormat="1" applyFont="1" applyFill="1" applyBorder="1" applyAlignment="1" applyProtection="1">
      <alignment horizontal="left" vertical="top" wrapText="1"/>
      <protection locked="0"/>
    </xf>
    <xf numFmtId="49" fontId="7" fillId="2" borderId="48" xfId="0" applyNumberFormat="1" applyFont="1" applyFill="1" applyBorder="1" applyAlignment="1" applyProtection="1">
      <alignment horizontal="left" vertical="top" wrapText="1"/>
      <protection locked="0"/>
    </xf>
    <xf numFmtId="49" fontId="7" fillId="2" borderId="54" xfId="0" applyNumberFormat="1"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3" fillId="2" borderId="49" xfId="0" applyFont="1" applyFill="1" applyBorder="1" applyAlignment="1" applyProtection="1">
      <alignment horizontal="left" vertical="top" wrapText="1"/>
      <protection locked="0"/>
    </xf>
    <xf numFmtId="0" fontId="2" fillId="0" borderId="81" xfId="0" applyFont="1" applyBorder="1" applyAlignment="1">
      <alignment horizontal="justify" vertical="top" wrapText="1"/>
    </xf>
    <xf numFmtId="0" fontId="1" fillId="0" borderId="2" xfId="0" applyFont="1" applyBorder="1" applyAlignment="1">
      <alignment horizontal="justify" vertical="top" wrapText="1"/>
    </xf>
    <xf numFmtId="0" fontId="1" fillId="0" borderId="43" xfId="0" applyFont="1" applyBorder="1" applyAlignment="1"/>
    <xf numFmtId="0" fontId="1" fillId="0" borderId="44" xfId="0" applyFont="1" applyBorder="1" applyAlignment="1"/>
    <xf numFmtId="0" fontId="1" fillId="0" borderId="87"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8"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4" xfId="0" applyFont="1" applyBorder="1" applyAlignment="1">
      <alignment vertical="center"/>
    </xf>
    <xf numFmtId="0" fontId="1" fillId="0" borderId="10" xfId="0" applyFont="1" applyBorder="1" applyAlignment="1">
      <alignment vertical="center"/>
    </xf>
    <xf numFmtId="0" fontId="1" fillId="0" borderId="75" xfId="0" applyFont="1" applyBorder="1" applyAlignment="1">
      <alignment vertical="center"/>
    </xf>
    <xf numFmtId="2" fontId="1" fillId="2" borderId="26" xfId="0" applyNumberFormat="1" applyFont="1" applyFill="1" applyBorder="1" applyAlignment="1" applyProtection="1">
      <alignment horizontal="center"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1" fillId="0" borderId="13" xfId="0" applyFont="1" applyBorder="1" applyAlignment="1" applyProtection="1">
      <alignment horizontal="justify" vertical="top" wrapText="1"/>
    </xf>
    <xf numFmtId="0" fontId="1" fillId="0" borderId="59"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0" borderId="10" xfId="0" applyFont="1" applyBorder="1" applyAlignment="1"/>
    <xf numFmtId="0" fontId="1" fillId="0" borderId="12" xfId="0" applyFont="1" applyBorder="1" applyAlignment="1"/>
    <xf numFmtId="0" fontId="1" fillId="2" borderId="5" xfId="0" applyFont="1" applyFill="1" applyBorder="1" applyAlignment="1" applyProtection="1">
      <alignment horizontal="left" vertical="top" wrapText="1"/>
      <protection locked="0"/>
    </xf>
    <xf numFmtId="0" fontId="1" fillId="0" borderId="53" xfId="0" applyFont="1" applyBorder="1" applyAlignment="1">
      <alignment horizontal="left" vertical="top" wrapText="1"/>
    </xf>
    <xf numFmtId="0" fontId="1" fillId="0" borderId="48" xfId="0" applyFont="1" applyBorder="1" applyAlignment="1">
      <alignment horizontal="left" vertical="top" wrapText="1"/>
    </xf>
    <xf numFmtId="0" fontId="1" fillId="0" borderId="54" xfId="0" applyFont="1" applyBorder="1" applyAlignment="1">
      <alignment horizontal="left" vertical="top" wrapText="1"/>
    </xf>
    <xf numFmtId="0" fontId="1" fillId="0" borderId="80" xfId="0" applyFont="1" applyBorder="1" applyAlignment="1">
      <alignment horizontal="center" vertical="top" wrapText="1"/>
    </xf>
    <xf numFmtId="0" fontId="1" fillId="0" borderId="43" xfId="0" applyFont="1" applyBorder="1" applyAlignment="1">
      <alignment horizontal="justify" vertical="top" wrapText="1"/>
    </xf>
    <xf numFmtId="0" fontId="1" fillId="0" borderId="44" xfId="0" applyFont="1" applyBorder="1" applyAlignment="1">
      <alignment horizontal="justify" vertical="top" wrapText="1"/>
    </xf>
    <xf numFmtId="0" fontId="1" fillId="0" borderId="60" xfId="0" applyFont="1" applyBorder="1" applyAlignment="1">
      <alignment horizontal="justify" vertical="top" wrapText="1"/>
    </xf>
    <xf numFmtId="0" fontId="1" fillId="0" borderId="59" xfId="0" applyFont="1" applyBorder="1" applyAlignment="1">
      <alignment horizontal="justify" vertical="top" wrapText="1"/>
    </xf>
    <xf numFmtId="0" fontId="1" fillId="0" borderId="86" xfId="0" applyFont="1" applyBorder="1" applyAlignment="1">
      <alignment horizontal="justify" vertical="top" wrapText="1"/>
    </xf>
    <xf numFmtId="2" fontId="1" fillId="0" borderId="59" xfId="0" applyNumberFormat="1" applyFont="1" applyBorder="1" applyAlignment="1" applyProtection="1">
      <alignment horizontal="center" vertical="center" wrapText="1"/>
      <protection hidden="1"/>
    </xf>
    <xf numFmtId="2" fontId="1" fillId="0" borderId="86" xfId="0" applyNumberFormat="1" applyFont="1" applyBorder="1" applyAlignment="1" applyProtection="1">
      <alignment horizontal="center" vertical="center" wrapText="1"/>
      <protection hidden="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0" borderId="42"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0" fontId="2"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 fillId="3" borderId="66" xfId="0" applyNumberFormat="1" applyFont="1" applyFill="1" applyBorder="1" applyAlignment="1" applyProtection="1">
      <alignment horizontal="left" vertical="top"/>
      <protection locked="0"/>
    </xf>
    <xf numFmtId="0" fontId="1" fillId="3" borderId="62" xfId="0" applyNumberFormat="1" applyFont="1" applyFill="1" applyBorder="1" applyAlignment="1" applyProtection="1">
      <alignment horizontal="left" vertical="top"/>
      <protection locked="0"/>
    </xf>
    <xf numFmtId="0" fontId="1" fillId="3" borderId="67"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2" borderId="60" xfId="0" applyFont="1" applyFill="1" applyBorder="1" applyAlignment="1" applyProtection="1">
      <alignment horizontal="left" vertical="top" wrapText="1"/>
      <protection locked="0"/>
    </xf>
    <xf numFmtId="0" fontId="1" fillId="2" borderId="59"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49" fontId="7" fillId="2" borderId="91" xfId="0" applyNumberFormat="1" applyFont="1" applyFill="1" applyBorder="1" applyAlignment="1" applyProtection="1">
      <alignment horizontal="left" vertical="top" wrapText="1"/>
      <protection locked="0"/>
    </xf>
    <xf numFmtId="49" fontId="7" fillId="2" borderId="59" xfId="0" applyNumberFormat="1" applyFont="1" applyFill="1" applyBorder="1" applyAlignment="1" applyProtection="1">
      <alignment horizontal="left" vertical="top" wrapText="1"/>
      <protection locked="0"/>
    </xf>
    <xf numFmtId="49" fontId="7" fillId="2" borderId="86" xfId="0" applyNumberFormat="1" applyFont="1" applyFill="1" applyBorder="1" applyAlignment="1" applyProtection="1">
      <alignment horizontal="left" vertical="top" wrapText="1"/>
      <protection locked="0"/>
    </xf>
    <xf numFmtId="0" fontId="2" fillId="0" borderId="2" xfId="0" applyFont="1" applyBorder="1" applyAlignment="1">
      <alignment horizontal="justify" vertical="top" wrapText="1"/>
    </xf>
    <xf numFmtId="0" fontId="2" fillId="0" borderId="92" xfId="0" applyFont="1" applyBorder="1" applyAlignment="1">
      <alignment horizontal="justify" vertical="top" wrapText="1"/>
    </xf>
    <xf numFmtId="0" fontId="2" fillId="0" borderId="89" xfId="0" applyFont="1" applyBorder="1" applyAlignment="1">
      <alignment horizontal="justify" vertical="top" wrapText="1"/>
    </xf>
    <xf numFmtId="0" fontId="2" fillId="0" borderId="90" xfId="0" applyFont="1" applyBorder="1" applyAlignment="1">
      <alignment horizontal="justify" vertical="top" wrapText="1"/>
    </xf>
    <xf numFmtId="0" fontId="2" fillId="0" borderId="10" xfId="0" applyFont="1" applyBorder="1" applyAlignment="1">
      <alignment horizontal="justify" vertical="top" wrapText="1"/>
    </xf>
    <xf numFmtId="0" fontId="2" fillId="0" borderId="12" xfId="0" applyFont="1" applyBorder="1" applyAlignment="1">
      <alignment horizontal="justify" vertical="top" wrapText="1"/>
    </xf>
    <xf numFmtId="0" fontId="1" fillId="0" borderId="6" xfId="0" applyFont="1" applyBorder="1" applyAlignment="1">
      <alignment horizontal="center" vertical="top" wrapText="1"/>
    </xf>
    <xf numFmtId="0" fontId="1" fillId="0" borderId="26" xfId="0" applyFont="1" applyBorder="1" applyAlignment="1">
      <alignment horizontal="center" vertical="top" wrapText="1"/>
    </xf>
    <xf numFmtId="0" fontId="1" fillId="0" borderId="53" xfId="0" applyFont="1" applyBorder="1" applyAlignment="1">
      <alignment horizontal="center" vertical="top" wrapText="1"/>
    </xf>
    <xf numFmtId="0" fontId="1" fillId="0" borderId="48" xfId="0" applyFont="1" applyBorder="1" applyAlignment="1">
      <alignment horizontal="center" vertical="top" wrapText="1"/>
    </xf>
    <xf numFmtId="0" fontId="1" fillId="0" borderId="54" xfId="0" applyFont="1" applyBorder="1" applyAlignment="1">
      <alignment horizontal="center" vertical="top" wrapText="1"/>
    </xf>
    <xf numFmtId="0" fontId="0" fillId="0" borderId="48" xfId="0" applyBorder="1" applyAlignment="1">
      <alignment vertical="top" wrapText="1"/>
    </xf>
    <xf numFmtId="0" fontId="0" fillId="0" borderId="49" xfId="0" applyBorder="1" applyAlignment="1">
      <alignment vertical="top" wrapText="1"/>
    </xf>
    <xf numFmtId="0" fontId="1" fillId="0" borderId="26" xfId="0" applyFont="1" applyBorder="1" applyAlignment="1"/>
    <xf numFmtId="0" fontId="1" fillId="0" borderId="53" xfId="0" applyFont="1" applyBorder="1" applyAlignment="1"/>
    <xf numFmtId="0" fontId="1" fillId="0" borderId="0" xfId="0" applyFont="1" applyAlignment="1"/>
    <xf numFmtId="0" fontId="1" fillId="0" borderId="0" xfId="0" applyFont="1" applyBorder="1" applyAlignment="1"/>
    <xf numFmtId="0" fontId="1" fillId="0" borderId="75" xfId="0" applyFont="1" applyBorder="1" applyAlignment="1">
      <alignment horizontal="center" vertical="top" wrapText="1"/>
    </xf>
    <xf numFmtId="0" fontId="1" fillId="0" borderId="3" xfId="0" applyFont="1" applyBorder="1" applyAlignment="1"/>
    <xf numFmtId="0" fontId="1" fillId="0" borderId="94" xfId="0" applyFont="1" applyBorder="1" applyAlignment="1"/>
    <xf numFmtId="0" fontId="1" fillId="0" borderId="53" xfId="0" applyFont="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2" fillId="0" borderId="45" xfId="0" applyFont="1" applyBorder="1" applyAlignment="1">
      <alignment horizontal="justify" vertical="top" wrapText="1"/>
    </xf>
    <xf numFmtId="0" fontId="1" fillId="0" borderId="46" xfId="0" applyFont="1" applyBorder="1" applyAlignment="1">
      <alignment horizontal="justify" vertical="top" wrapText="1"/>
    </xf>
    <xf numFmtId="0" fontId="1" fillId="0" borderId="77" xfId="0" applyFont="1" applyBorder="1" applyAlignment="1">
      <alignment horizontal="justify" vertical="top" wrapText="1"/>
    </xf>
    <xf numFmtId="0" fontId="3" fillId="2" borderId="59"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1" fillId="2" borderId="87"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3" xfId="0" applyFont="1" applyFill="1" applyBorder="1" applyAlignment="1" applyProtection="1">
      <alignment horizontal="left" vertical="top" wrapText="1"/>
      <protection locked="0"/>
    </xf>
    <xf numFmtId="0" fontId="1" fillId="2" borderId="88"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8"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2" fontId="1" fillId="0" borderId="95"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2" fontId="1" fillId="0" borderId="51" xfId="0" applyNumberFormat="1" applyFont="1" applyBorder="1" applyAlignment="1" applyProtection="1">
      <alignment horizontal="center" vertical="center" wrapText="1"/>
      <protection hidden="1"/>
    </xf>
    <xf numFmtId="2" fontId="1" fillId="0" borderId="83" xfId="0" applyNumberFormat="1" applyFont="1" applyBorder="1" applyAlignment="1" applyProtection="1">
      <alignment horizontal="center" vertical="center" wrapText="1"/>
      <protection hidden="1"/>
    </xf>
    <xf numFmtId="0" fontId="1" fillId="0" borderId="91" xfId="0" applyFont="1" applyBorder="1" applyAlignment="1">
      <alignment horizontal="left" vertical="top" wrapText="1"/>
    </xf>
    <xf numFmtId="0" fontId="1" fillId="0" borderId="59" xfId="0" applyFont="1" applyBorder="1" applyAlignment="1">
      <alignment horizontal="left"/>
    </xf>
    <xf numFmtId="0" fontId="1" fillId="0" borderId="4" xfId="0" applyFont="1" applyBorder="1" applyAlignment="1">
      <alignment horizontal="center" vertical="top" wrapText="1"/>
    </xf>
    <xf numFmtId="0" fontId="1" fillId="0" borderId="12"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2" xfId="0" applyFont="1" applyBorder="1" applyAlignment="1">
      <alignment horizontal="justify" vertical="top" wrapText="1"/>
    </xf>
    <xf numFmtId="0" fontId="1" fillId="0" borderId="83" xfId="0" applyFont="1" applyBorder="1" applyAlignment="1">
      <alignment horizontal="justify" vertical="top" wrapText="1"/>
    </xf>
    <xf numFmtId="0" fontId="2" fillId="0" borderId="16" xfId="0" applyFont="1" applyBorder="1" applyAlignment="1">
      <alignment horizontal="center" vertical="top" wrapText="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0" borderId="89" xfId="0" applyFont="1" applyBorder="1" applyAlignment="1">
      <alignment horizontal="justify" vertical="top" wrapText="1"/>
    </xf>
    <xf numFmtId="0" fontId="1" fillId="0" borderId="90" xfId="0" applyFont="1" applyBorder="1" applyAlignment="1">
      <alignment horizontal="justify"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2" fillId="0" borderId="85" xfId="0" applyFont="1" applyBorder="1" applyAlignment="1">
      <alignment horizontal="justify" vertical="top" wrapText="1"/>
    </xf>
    <xf numFmtId="0" fontId="1" fillId="0" borderId="55" xfId="0" applyFont="1" applyBorder="1" applyAlignment="1">
      <alignment horizontal="justify" vertical="top" wrapText="1"/>
    </xf>
    <xf numFmtId="0" fontId="1" fillId="0" borderId="56" xfId="0" applyFont="1" applyBorder="1" applyAlignment="1">
      <alignment horizontal="justify" vertical="top" wrapText="1"/>
    </xf>
    <xf numFmtId="0" fontId="3" fillId="0" borderId="33" xfId="0" applyFont="1" applyBorder="1" applyAlignment="1">
      <alignment horizontal="center"/>
    </xf>
    <xf numFmtId="0" fontId="1" fillId="2" borderId="49" xfId="0" applyFont="1" applyFill="1" applyBorder="1" applyAlignment="1" applyProtection="1">
      <alignment horizontal="left" vertical="top" wrapText="1"/>
      <protection locked="0"/>
    </xf>
    <xf numFmtId="0" fontId="1" fillId="0" borderId="49" xfId="0" applyFont="1" applyBorder="1" applyAlignment="1">
      <alignment horizontal="center" vertical="top" wrapText="1"/>
    </xf>
    <xf numFmtId="2" fontId="1" fillId="2" borderId="53" xfId="0" applyNumberFormat="1" applyFont="1" applyFill="1" applyBorder="1" applyAlignment="1" applyProtection="1">
      <alignment horizontal="center" vertical="top" wrapText="1"/>
      <protection locked="0"/>
    </xf>
    <xf numFmtId="2" fontId="1" fillId="2" borderId="48" xfId="0" applyNumberFormat="1" applyFont="1" applyFill="1" applyBorder="1" applyAlignment="1" applyProtection="1">
      <alignment horizontal="center" vertical="top" wrapText="1"/>
      <protection locked="0"/>
    </xf>
    <xf numFmtId="2" fontId="1" fillId="2" borderId="54" xfId="0" applyNumberFormat="1" applyFont="1" applyFill="1" applyBorder="1" applyAlignment="1" applyProtection="1">
      <alignment horizontal="center" vertical="top" wrapText="1"/>
      <protection locked="0"/>
    </xf>
    <xf numFmtId="2" fontId="1" fillId="0" borderId="91" xfId="0" applyNumberFormat="1" applyFont="1" applyBorder="1" applyAlignment="1" applyProtection="1">
      <alignment horizontal="center" vertical="center" wrapText="1"/>
      <protection hidden="1"/>
    </xf>
    <xf numFmtId="0" fontId="2" fillId="0" borderId="55" xfId="0" applyFont="1" applyBorder="1" applyAlignment="1">
      <alignment horizontal="justify" vertical="top" wrapText="1"/>
    </xf>
    <xf numFmtId="0" fontId="2" fillId="0" borderId="56" xfId="0" applyFont="1" applyBorder="1" applyAlignment="1">
      <alignment horizontal="justify" vertical="top" wrapText="1"/>
    </xf>
    <xf numFmtId="0" fontId="1" fillId="0" borderId="33" xfId="0" applyFont="1" applyBorder="1" applyAlignment="1" applyProtection="1">
      <alignment horizontal="justify" vertical="top" wrapText="1"/>
    </xf>
    <xf numFmtId="0" fontId="1" fillId="0" borderId="93" xfId="0" applyFont="1" applyBorder="1" applyAlignment="1" applyProtection="1">
      <alignment horizontal="justify" vertical="top" wrapText="1"/>
    </xf>
    <xf numFmtId="0" fontId="1" fillId="2" borderId="29" xfId="0" applyFont="1" applyFill="1" applyBorder="1" applyAlignment="1" applyProtection="1">
      <alignment horizontal="left" vertical="top" wrapText="1"/>
      <protection locked="0"/>
    </xf>
    <xf numFmtId="0" fontId="1" fillId="0" borderId="96" xfId="0" applyFont="1" applyBorder="1" applyAlignment="1">
      <alignment horizontal="justify" vertical="top" wrapText="1"/>
    </xf>
    <xf numFmtId="0" fontId="1" fillId="0" borderId="5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1" fillId="0" borderId="49" xfId="0" applyFont="1" applyBorder="1" applyAlignment="1" applyProtection="1">
      <alignment horizontal="justify" vertical="top" wrapText="1"/>
    </xf>
    <xf numFmtId="0" fontId="2" fillId="0" borderId="46" xfId="0" applyFont="1" applyBorder="1" applyAlignment="1">
      <alignment horizontal="justify" vertical="top" wrapText="1"/>
    </xf>
    <xf numFmtId="0" fontId="2" fillId="0" borderId="77" xfId="0" applyFont="1" applyBorder="1" applyAlignment="1">
      <alignment horizontal="justify" vertical="top" wrapText="1"/>
    </xf>
    <xf numFmtId="0" fontId="1" fillId="0" borderId="59" xfId="0" applyFont="1" applyBorder="1" applyAlignment="1">
      <alignment horizontal="left" vertical="top" wrapText="1"/>
    </xf>
    <xf numFmtId="0" fontId="1" fillId="0" borderId="97" xfId="0" applyFont="1" applyBorder="1" applyAlignment="1">
      <alignment horizontal="left" vertical="top" wrapText="1"/>
    </xf>
    <xf numFmtId="0" fontId="2" fillId="0" borderId="99" xfId="0" applyFont="1" applyBorder="1" applyAlignment="1">
      <alignment horizontal="justify"/>
    </xf>
    <xf numFmtId="0" fontId="1" fillId="0" borderId="87"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2" fillId="0" borderId="83" xfId="0" applyFont="1" applyBorder="1" applyAlignment="1">
      <alignment horizontal="justify" vertical="top" wrapText="1"/>
    </xf>
    <xf numFmtId="0" fontId="2" fillId="0" borderId="75"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8"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4" xfId="0" applyFont="1" applyBorder="1" applyAlignment="1">
      <alignment horizontal="left" vertical="center" wrapText="1"/>
    </xf>
    <xf numFmtId="0" fontId="1" fillId="0" borderId="10" xfId="0" applyFont="1" applyBorder="1" applyAlignment="1">
      <alignment horizontal="left" vertical="center" wrapText="1"/>
    </xf>
    <xf numFmtId="0" fontId="1" fillId="0" borderId="75" xfId="0" applyFont="1" applyBorder="1" applyAlignment="1">
      <alignment horizontal="left" vertical="center"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2" fontId="1" fillId="0" borderId="98" xfId="0" applyNumberFormat="1" applyFont="1" applyBorder="1" applyAlignment="1" applyProtection="1">
      <alignment horizontal="center" vertical="center" wrapText="1"/>
      <protection hidden="1"/>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0" fontId="1" fillId="2" borderId="87"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3" xfId="0" applyFont="1" applyFill="1" applyBorder="1" applyAlignment="1" applyProtection="1">
      <alignment vertical="top" wrapText="1"/>
      <protection locked="0"/>
    </xf>
    <xf numFmtId="0" fontId="1" fillId="2" borderId="88"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8"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49" fontId="7" fillId="2" borderId="59" xfId="0" applyNumberFormat="1" applyFont="1" applyFill="1" applyBorder="1" applyAlignment="1" applyProtection="1">
      <alignment vertical="top" wrapText="1"/>
      <protection locked="0"/>
    </xf>
    <xf numFmtId="49" fontId="7" fillId="2" borderId="86" xfId="0" applyNumberFormat="1" applyFont="1" applyFill="1" applyBorder="1" applyAlignment="1" applyProtection="1">
      <alignment vertical="top" wrapText="1"/>
      <protection locked="0"/>
    </xf>
    <xf numFmtId="0" fontId="1" fillId="3" borderId="66" xfId="0" applyNumberFormat="1" applyFont="1" applyFill="1" applyBorder="1" applyAlignment="1" applyProtection="1">
      <alignment horizontal="left" vertical="top"/>
    </xf>
    <xf numFmtId="0" fontId="1" fillId="3" borderId="62" xfId="0" applyNumberFormat="1" applyFont="1" applyFill="1" applyBorder="1" applyAlignment="1" applyProtection="1">
      <alignment horizontal="left" vertical="top"/>
    </xf>
    <xf numFmtId="0" fontId="1" fillId="3" borderId="67" xfId="0" applyNumberFormat="1" applyFont="1" applyFill="1" applyBorder="1" applyAlignment="1" applyProtection="1">
      <alignment horizontal="left" vertical="top"/>
    </xf>
    <xf numFmtId="2" fontId="14" fillId="0" borderId="53"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2" fontId="14" fillId="0" borderId="49" xfId="0" applyNumberFormat="1" applyFont="1" applyBorder="1" applyAlignment="1" applyProtection="1">
      <alignment horizontal="center" vertical="top" wrapText="1"/>
      <protection hidden="1"/>
    </xf>
    <xf numFmtId="2" fontId="14" fillId="0" borderId="54" xfId="0" applyNumberFormat="1" applyFont="1" applyBorder="1" applyAlignment="1" applyProtection="1">
      <alignment horizontal="center" vertical="top" wrapText="1"/>
      <protection hidden="1"/>
    </xf>
    <xf numFmtId="0" fontId="14" fillId="0" borderId="57" xfId="0" applyFont="1" applyBorder="1" applyAlignment="1" applyProtection="1">
      <alignment horizontal="center" vertical="top" wrapText="1"/>
      <protection hidden="1"/>
    </xf>
    <xf numFmtId="0" fontId="14" fillId="0" borderId="48" xfId="0" applyFont="1" applyBorder="1" applyAlignment="1" applyProtection="1">
      <alignment horizontal="center" vertical="top" wrapText="1"/>
      <protection hidden="1"/>
    </xf>
    <xf numFmtId="0" fontId="14" fillId="0" borderId="54" xfId="0" applyFont="1" applyBorder="1" applyAlignment="1" applyProtection="1">
      <alignment horizontal="center"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0" fontId="11" fillId="0" borderId="4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5"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0" fontId="11" fillId="0" borderId="53" xfId="0" applyFont="1" applyBorder="1" applyAlignment="1">
      <alignment horizontal="center" vertical="top" wrapText="1"/>
    </xf>
    <xf numFmtId="0" fontId="11" fillId="0" borderId="54"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2" fillId="0" borderId="89" xfId="0" applyFont="1" applyBorder="1" applyAlignment="1">
      <alignment horizontal="justify" vertical="top" wrapText="1"/>
    </xf>
    <xf numFmtId="0" fontId="13" fillId="0" borderId="89" xfId="0" applyFont="1" applyBorder="1" applyAlignment="1">
      <alignment horizontal="justify" vertical="top" wrapText="1"/>
    </xf>
    <xf numFmtId="0" fontId="13" fillId="0" borderId="90" xfId="0" applyFont="1" applyBorder="1" applyAlignment="1">
      <alignment horizontal="justify" vertical="top" wrapText="1"/>
    </xf>
    <xf numFmtId="0" fontId="11" fillId="2" borderId="25" xfId="0" applyFont="1" applyFill="1" applyBorder="1" applyAlignment="1" applyProtection="1">
      <alignment horizontal="left" vertical="top" wrapText="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5" xfId="0" applyFont="1" applyBorder="1" applyAlignment="1" applyProtection="1">
      <alignment horizontal="justify" vertical="top" wrapText="1"/>
      <protection hidden="1"/>
    </xf>
    <xf numFmtId="2" fontId="14" fillId="0" borderId="95"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49" fontId="11" fillId="2" borderId="53" xfId="0" applyNumberFormat="1" applyFont="1" applyFill="1" applyBorder="1" applyAlignment="1" applyProtection="1">
      <alignment horizontal="left" vertical="top" wrapText="1"/>
      <protection locked="0"/>
    </xf>
    <xf numFmtId="49" fontId="0" fillId="0" borderId="54" xfId="0" applyNumberFormat="1" applyBorder="1" applyProtection="1">
      <protection locked="0"/>
    </xf>
    <xf numFmtId="2" fontId="11" fillId="2" borderId="59"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3" fillId="0" borderId="48" xfId="0" applyFont="1" applyBorder="1" applyAlignment="1">
      <alignment vertical="top" wrapText="1"/>
    </xf>
    <xf numFmtId="0" fontId="13" fillId="0" borderId="54"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13" fillId="0" borderId="70" xfId="0" applyFont="1" applyBorder="1" applyAlignment="1">
      <alignment horizontal="center" vertical="top" wrapText="1"/>
    </xf>
    <xf numFmtId="0" fontId="13" fillId="0" borderId="56" xfId="0" applyFont="1" applyBorder="1" applyAlignment="1">
      <alignment horizontal="center" vertical="top" wrapText="1"/>
    </xf>
    <xf numFmtId="2" fontId="11" fillId="2" borderId="91" xfId="0" applyNumberFormat="1" applyFont="1" applyFill="1" applyBorder="1" applyAlignment="1" applyProtection="1">
      <alignment horizontal="center" vertical="top" wrapText="1"/>
      <protection locked="0"/>
    </xf>
    <xf numFmtId="2" fontId="13" fillId="2" borderId="59" xfId="0" applyNumberFormat="1" applyFont="1" applyFill="1" applyBorder="1" applyAlignment="1" applyProtection="1">
      <alignment horizontal="center" vertical="top" wrapText="1"/>
      <protection locked="0"/>
    </xf>
    <xf numFmtId="2" fontId="13" fillId="2" borderId="86" xfId="0" applyNumberFormat="1" applyFont="1" applyFill="1" applyBorder="1" applyAlignment="1" applyProtection="1">
      <alignment horizontal="center" vertical="top" wrapText="1"/>
      <protection locked="0"/>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2"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5" xfId="0" applyFont="1" applyBorder="1" applyAlignment="1">
      <alignment vertical="top" wrapText="1"/>
    </xf>
    <xf numFmtId="0" fontId="12" fillId="0" borderId="43" xfId="0" applyFont="1" applyBorder="1" applyAlignment="1">
      <alignment horizontal="justify" vertical="top" wrapText="1"/>
    </xf>
    <xf numFmtId="0" fontId="13" fillId="0" borderId="43" xfId="0" applyFont="1" applyBorder="1" applyAlignment="1">
      <alignment horizontal="justify" vertical="top" wrapText="1"/>
    </xf>
    <xf numFmtId="0" fontId="13" fillId="0" borderId="44" xfId="0" applyFont="1" applyBorder="1" applyAlignment="1">
      <alignment horizontal="justify"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6" xfId="0" applyNumberFormat="1" applyFont="1" applyFill="1" applyBorder="1" applyAlignment="1" applyProtection="1">
      <alignment horizontal="center" vertical="top" wrapText="1"/>
      <protection locked="0"/>
    </xf>
    <xf numFmtId="0" fontId="11" fillId="0" borderId="42"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2" fontId="1" fillId="2" borderId="95" xfId="0" applyNumberFormat="1" applyFont="1" applyFill="1" applyBorder="1" applyAlignment="1" applyProtection="1">
      <alignment horizontal="center" vertical="center" wrapText="1"/>
      <protection locked="0"/>
    </xf>
    <xf numFmtId="0" fontId="11" fillId="0" borderId="5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1" fillId="0" borderId="49" xfId="0" applyFont="1" applyBorder="1" applyAlignment="1" applyProtection="1">
      <alignment horizontal="justify" vertical="top" wrapText="1"/>
    </xf>
    <xf numFmtId="0" fontId="12" fillId="0" borderId="43" xfId="0" applyFont="1" applyBorder="1" applyAlignment="1">
      <alignment wrapText="1"/>
    </xf>
    <xf numFmtId="0" fontId="11" fillId="0" borderId="43" xfId="0" applyFont="1" applyBorder="1" applyAlignment="1">
      <alignment wrapText="1"/>
    </xf>
    <xf numFmtId="0" fontId="11" fillId="0" borderId="44"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5" xfId="0" applyNumberFormat="1" applyFont="1" applyFill="1" applyBorder="1" applyAlignment="1" applyProtection="1">
      <alignment horizontal="center" vertical="center" wrapText="1"/>
      <protection locked="0"/>
    </xf>
    <xf numFmtId="0" fontId="11" fillId="0" borderId="89" xfId="0" applyFont="1" applyBorder="1" applyAlignment="1">
      <alignment horizontal="justify" vertical="top" wrapText="1"/>
    </xf>
    <xf numFmtId="0" fontId="11" fillId="0" borderId="90" xfId="0" applyFont="1" applyBorder="1" applyAlignment="1">
      <alignment horizontal="justify" vertical="top" wrapText="1"/>
    </xf>
    <xf numFmtId="0" fontId="12" fillId="0" borderId="62" xfId="0" applyFont="1" applyBorder="1" applyAlignment="1">
      <alignment wrapText="1"/>
    </xf>
    <xf numFmtId="0" fontId="11" fillId="0" borderId="63" xfId="0" applyFont="1" applyBorder="1" applyAlignment="1">
      <alignment wrapText="1"/>
    </xf>
    <xf numFmtId="0" fontId="1" fillId="3" borderId="66" xfId="0" applyFont="1" applyFill="1" applyBorder="1" applyAlignment="1" applyProtection="1">
      <alignment horizontal="left" vertical="top" wrapText="1"/>
      <protection locked="0"/>
    </xf>
    <xf numFmtId="0" fontId="1" fillId="3" borderId="62" xfId="0" applyFont="1" applyFill="1" applyBorder="1" applyAlignment="1" applyProtection="1">
      <alignment horizontal="left" vertical="top" wrapText="1"/>
      <protection locked="0"/>
    </xf>
    <xf numFmtId="0" fontId="1" fillId="3" borderId="67"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55" xfId="0" applyFont="1" applyBorder="1" applyAlignment="1">
      <alignment horizontal="justify" vertical="top" wrapText="1"/>
    </xf>
    <xf numFmtId="0" fontId="12" fillId="0" borderId="56"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0" fontId="12" fillId="0" borderId="44"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showRowColHeaders="0" zoomScaleNormal="100" workbookViewId="0">
      <selection activeCell="E11" sqref="E11:G11"/>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8" max="8" width="4.33203125" customWidth="1"/>
    <col min="9" max="9" width="9.6640625" customWidth="1"/>
    <col min="10" max="10" width="4.1640625" customWidth="1"/>
    <col min="11" max="11" width="16.6640625" customWidth="1"/>
    <col min="12" max="12" width="16" customWidth="1"/>
    <col min="13" max="13" width="2" customWidth="1"/>
    <col min="14" max="14" width="11" bestFit="1" customWidth="1"/>
    <col min="15" max="15" width="0" hidden="1" customWidth="1"/>
  </cols>
  <sheetData>
    <row r="1" spans="1:17" ht="15" customHeight="1" x14ac:dyDescent="0.25">
      <c r="J1" s="11" t="s">
        <v>87</v>
      </c>
      <c r="K1" s="11"/>
      <c r="L1" s="11"/>
    </row>
    <row r="2" spans="1:17" ht="15" customHeight="1" x14ac:dyDescent="0.25">
      <c r="J2" s="11" t="s">
        <v>88</v>
      </c>
      <c r="K2" s="11"/>
      <c r="L2" s="11"/>
    </row>
    <row r="3" spans="1:17" ht="15.75" customHeight="1" x14ac:dyDescent="0.25">
      <c r="J3" s="11" t="s">
        <v>159</v>
      </c>
      <c r="K3" s="11"/>
      <c r="L3" s="11"/>
    </row>
    <row r="4" spans="1:17" ht="14.25" customHeight="1" x14ac:dyDescent="0.25">
      <c r="J4" s="11" t="s">
        <v>160</v>
      </c>
      <c r="K4" s="11"/>
      <c r="L4" s="11"/>
    </row>
    <row r="5" spans="1:17" ht="14.25" customHeight="1" x14ac:dyDescent="0.25">
      <c r="J5" s="11" t="s">
        <v>161</v>
      </c>
      <c r="K5" s="11"/>
      <c r="L5" s="107"/>
    </row>
    <row r="6" spans="1:17" ht="14.25" customHeight="1" x14ac:dyDescent="0.25">
      <c r="J6" s="11" t="s">
        <v>124</v>
      </c>
      <c r="K6" s="11"/>
      <c r="L6" s="107"/>
    </row>
    <row r="7" spans="1:17" ht="14.25" customHeight="1" x14ac:dyDescent="0.25">
      <c r="J7" s="11" t="s">
        <v>162</v>
      </c>
      <c r="K7" s="11"/>
      <c r="L7" s="107"/>
    </row>
    <row r="8" spans="1:17" ht="28.5" customHeight="1" x14ac:dyDescent="0.25">
      <c r="A8" s="1"/>
      <c r="D8" s="46" t="s">
        <v>127</v>
      </c>
      <c r="E8" s="51"/>
    </row>
    <row r="9" spans="1:17" ht="14.25" customHeight="1" x14ac:dyDescent="0.25">
      <c r="A9" s="187" t="s">
        <v>125</v>
      </c>
      <c r="B9" s="188"/>
      <c r="C9" s="188"/>
      <c r="D9" s="188"/>
      <c r="E9" s="188"/>
      <c r="F9" s="188"/>
      <c r="G9" s="188"/>
      <c r="H9" s="188"/>
      <c r="I9" s="188"/>
      <c r="J9" s="188"/>
      <c r="K9" s="188"/>
      <c r="L9" s="188"/>
    </row>
    <row r="10" spans="1:17" ht="13.5" customHeight="1" x14ac:dyDescent="0.25">
      <c r="A10" s="1"/>
      <c r="B10" s="8"/>
      <c r="C10" s="8"/>
      <c r="D10" s="8"/>
      <c r="E10" s="8"/>
      <c r="F10" s="1" t="s">
        <v>126</v>
      </c>
      <c r="G10" s="8"/>
      <c r="H10" s="8"/>
      <c r="I10" s="8"/>
      <c r="J10" s="8"/>
      <c r="K10" s="8"/>
      <c r="L10" s="8"/>
    </row>
    <row r="11" spans="1:17" ht="15.75" x14ac:dyDescent="0.25">
      <c r="A11" s="2"/>
      <c r="E11" s="189" t="s">
        <v>109</v>
      </c>
      <c r="F11" s="190"/>
      <c r="G11" s="190"/>
      <c r="L11" s="60"/>
    </row>
    <row r="12" spans="1:17" ht="12" customHeight="1" x14ac:dyDescent="0.25">
      <c r="A12" s="2"/>
      <c r="F12" s="3" t="s">
        <v>0</v>
      </c>
    </row>
    <row r="13" spans="1:17" ht="15" customHeight="1" x14ac:dyDescent="0.25">
      <c r="A13" s="2"/>
      <c r="E13" s="192" t="s">
        <v>108</v>
      </c>
      <c r="F13" s="193"/>
      <c r="G13" s="193"/>
    </row>
    <row r="14" spans="1:17" ht="11.25" customHeight="1" thickBot="1" x14ac:dyDescent="0.3">
      <c r="A14" s="2"/>
      <c r="F14" s="3" t="s">
        <v>89</v>
      </c>
    </row>
    <row r="15" spans="1:17" ht="14.25" thickBot="1" x14ac:dyDescent="0.3">
      <c r="A15" s="191" t="s">
        <v>1</v>
      </c>
      <c r="B15" s="188"/>
      <c r="C15" s="57" t="s">
        <v>108</v>
      </c>
      <c r="K15" s="76"/>
      <c r="N15" s="76" t="str">
        <f>IF(AND(TRIM(Check16)="x",TRIM(C16)="x"),"Užpildykite PIRMINĖ arba PATIKSLINTA",(IF(AND(TRIM(Check16)="",TRIM(C16)=""),"Užpildykite PIRMINĖ arba PATIKSLINTA","")))</f>
        <v>Užpildykite PIRMINĖ arba PATIKSLINTA</v>
      </c>
      <c r="O15" s="81"/>
      <c r="P15" s="81"/>
      <c r="Q15" s="81"/>
    </row>
    <row r="16" spans="1:17" ht="14.25" thickBot="1" x14ac:dyDescent="0.3">
      <c r="A16" s="191" t="s">
        <v>2</v>
      </c>
      <c r="B16" s="188"/>
      <c r="C16" s="57" t="s">
        <v>108</v>
      </c>
      <c r="N16" s="81"/>
      <c r="O16" s="81"/>
      <c r="P16" s="81"/>
      <c r="Q16" s="81"/>
    </row>
    <row r="17" spans="1:17" ht="6.75" customHeight="1" thickBot="1" x14ac:dyDescent="0.3">
      <c r="A17" s="2"/>
    </row>
    <row r="18" spans="1:17" ht="18.75" customHeight="1" thickTop="1" thickBot="1" x14ac:dyDescent="0.25">
      <c r="A18" s="6">
        <v>1</v>
      </c>
      <c r="B18" s="167" t="s">
        <v>3</v>
      </c>
      <c r="C18" s="168"/>
      <c r="D18" s="168"/>
      <c r="E18" s="168"/>
      <c r="F18" s="168"/>
      <c r="G18" s="168"/>
      <c r="H18" s="168"/>
      <c r="I18" s="168"/>
      <c r="J18" s="168"/>
      <c r="K18" s="168"/>
      <c r="L18" s="169"/>
      <c r="N18" s="81"/>
      <c r="O18" s="81"/>
      <c r="P18" s="81"/>
      <c r="Q18" s="81"/>
    </row>
    <row r="19" spans="1:17" ht="18" customHeight="1" thickTop="1" x14ac:dyDescent="0.2">
      <c r="A19" s="172"/>
      <c r="B19" s="173"/>
      <c r="C19" s="173"/>
      <c r="D19" s="173"/>
      <c r="E19" s="173"/>
      <c r="F19" s="173"/>
      <c r="G19" s="173"/>
      <c r="H19" s="173"/>
      <c r="I19" s="173"/>
      <c r="J19" s="173"/>
      <c r="K19" s="173"/>
      <c r="L19" s="174"/>
      <c r="N19" s="81"/>
      <c r="O19" s="81"/>
      <c r="P19" s="81"/>
      <c r="Q19" s="81"/>
    </row>
    <row r="20" spans="1:17" ht="18" customHeight="1" x14ac:dyDescent="0.2">
      <c r="A20" s="125"/>
      <c r="B20" s="126"/>
      <c r="C20" s="126"/>
      <c r="D20" s="126"/>
      <c r="E20" s="126"/>
      <c r="F20" s="126"/>
      <c r="G20" s="126"/>
      <c r="H20" s="126"/>
      <c r="I20" s="126"/>
      <c r="J20" s="126"/>
      <c r="K20" s="126"/>
      <c r="L20" s="127"/>
    </row>
    <row r="21" spans="1:17" ht="18" customHeight="1" thickBot="1" x14ac:dyDescent="0.25">
      <c r="A21" s="122"/>
      <c r="B21" s="123"/>
      <c r="C21" s="123"/>
      <c r="D21" s="123"/>
      <c r="E21" s="123"/>
      <c r="F21" s="123"/>
      <c r="G21" s="123"/>
      <c r="H21" s="123"/>
      <c r="I21" s="123"/>
      <c r="J21" s="123"/>
      <c r="K21" s="123"/>
      <c r="L21" s="124"/>
    </row>
    <row r="22" spans="1:17" ht="20.100000000000001" customHeight="1" thickTop="1" thickBot="1" x14ac:dyDescent="0.25">
      <c r="A22" s="4">
        <v>2</v>
      </c>
      <c r="B22" s="151" t="s">
        <v>90</v>
      </c>
      <c r="C22" s="170"/>
      <c r="D22" s="170"/>
      <c r="E22" s="170"/>
      <c r="F22" s="170"/>
      <c r="G22" s="170"/>
      <c r="H22" s="170"/>
      <c r="I22" s="170"/>
      <c r="J22" s="170"/>
      <c r="K22" s="170"/>
      <c r="L22" s="171"/>
    </row>
    <row r="23" spans="1:17" ht="18" customHeight="1" thickTop="1" x14ac:dyDescent="0.2">
      <c r="A23" s="172"/>
      <c r="B23" s="173"/>
      <c r="C23" s="173"/>
      <c r="D23" s="173"/>
      <c r="E23" s="173"/>
      <c r="F23" s="173"/>
      <c r="G23" s="173"/>
      <c r="H23" s="173"/>
      <c r="I23" s="173"/>
      <c r="J23" s="173"/>
      <c r="K23" s="173"/>
      <c r="L23" s="174"/>
    </row>
    <row r="24" spans="1:17" ht="18" customHeight="1" x14ac:dyDescent="0.2">
      <c r="A24" s="125"/>
      <c r="B24" s="126"/>
      <c r="C24" s="126"/>
      <c r="D24" s="126"/>
      <c r="E24" s="126"/>
      <c r="F24" s="126"/>
      <c r="G24" s="126"/>
      <c r="H24" s="126"/>
      <c r="I24" s="126"/>
      <c r="J24" s="126"/>
      <c r="K24" s="126"/>
      <c r="L24" s="127"/>
      <c r="O24" t="s">
        <v>107</v>
      </c>
    </row>
    <row r="25" spans="1:17" ht="18" customHeight="1" thickBot="1" x14ac:dyDescent="0.25">
      <c r="A25" s="122"/>
      <c r="B25" s="123"/>
      <c r="C25" s="123"/>
      <c r="D25" s="123"/>
      <c r="E25" s="123"/>
      <c r="F25" s="123"/>
      <c r="G25" s="123"/>
      <c r="H25" s="123"/>
      <c r="I25" s="123"/>
      <c r="J25" s="123"/>
      <c r="K25" s="123"/>
      <c r="L25" s="124"/>
      <c r="N25" t="s">
        <v>108</v>
      </c>
      <c r="O25" t="s">
        <v>108</v>
      </c>
    </row>
    <row r="26" spans="1:17" ht="20.100000000000001" customHeight="1" thickTop="1" thickBot="1" x14ac:dyDescent="0.25">
      <c r="A26" s="4">
        <v>3</v>
      </c>
      <c r="B26" s="151" t="s">
        <v>4</v>
      </c>
      <c r="C26" s="170"/>
      <c r="D26" s="170"/>
      <c r="E26" s="170"/>
      <c r="F26" s="170"/>
      <c r="G26" s="170"/>
      <c r="H26" s="170"/>
      <c r="I26" s="170"/>
      <c r="J26" s="170"/>
      <c r="K26" s="170"/>
      <c r="L26" s="171"/>
      <c r="Q26" s="104"/>
    </row>
    <row r="27" spans="1:17" ht="18" customHeight="1" thickTop="1" x14ac:dyDescent="0.2">
      <c r="A27" s="119"/>
      <c r="B27" s="120"/>
      <c r="C27" s="120"/>
      <c r="D27" s="120"/>
      <c r="E27" s="120"/>
      <c r="F27" s="120"/>
      <c r="G27" s="120"/>
      <c r="H27" s="120"/>
      <c r="I27" s="120"/>
      <c r="J27" s="120"/>
      <c r="K27" s="120"/>
      <c r="L27" s="121"/>
    </row>
    <row r="28" spans="1:17" ht="18" customHeight="1" x14ac:dyDescent="0.2">
      <c r="A28" s="125"/>
      <c r="B28" s="126"/>
      <c r="C28" s="126"/>
      <c r="D28" s="126"/>
      <c r="E28" s="126"/>
      <c r="F28" s="126"/>
      <c r="G28" s="126"/>
      <c r="H28" s="126"/>
      <c r="I28" s="126"/>
      <c r="J28" s="126"/>
      <c r="K28" s="126"/>
      <c r="L28" s="127"/>
    </row>
    <row r="29" spans="1:17" ht="18" customHeight="1" thickBot="1" x14ac:dyDescent="0.25">
      <c r="A29" s="122"/>
      <c r="B29" s="123"/>
      <c r="C29" s="123"/>
      <c r="D29" s="123"/>
      <c r="E29" s="123"/>
      <c r="F29" s="123"/>
      <c r="G29" s="123"/>
      <c r="H29" s="123"/>
      <c r="I29" s="123"/>
      <c r="J29" s="123"/>
      <c r="K29" s="123"/>
      <c r="L29" s="124"/>
    </row>
    <row r="30" spans="1:17" ht="20.100000000000001" customHeight="1" thickTop="1" thickBot="1" x14ac:dyDescent="0.25">
      <c r="A30" s="4">
        <v>4</v>
      </c>
      <c r="B30" s="151" t="s">
        <v>157</v>
      </c>
      <c r="C30" s="170"/>
      <c r="D30" s="170"/>
      <c r="E30" s="170"/>
      <c r="F30" s="170"/>
      <c r="G30" s="170"/>
      <c r="H30" s="170"/>
      <c r="I30" s="170"/>
      <c r="J30" s="170"/>
      <c r="K30" s="170"/>
      <c r="L30" s="171"/>
    </row>
    <row r="31" spans="1:17" ht="18" customHeight="1" thickTop="1" x14ac:dyDescent="0.2">
      <c r="A31" s="172"/>
      <c r="B31" s="173"/>
      <c r="C31" s="173"/>
      <c r="D31" s="173"/>
      <c r="E31" s="173"/>
      <c r="F31" s="173"/>
      <c r="G31" s="173"/>
      <c r="H31" s="173"/>
      <c r="I31" s="173"/>
      <c r="J31" s="173"/>
      <c r="K31" s="173"/>
      <c r="L31" s="174"/>
    </row>
    <row r="32" spans="1:17" ht="18" customHeight="1" x14ac:dyDescent="0.2">
      <c r="A32" s="125"/>
      <c r="B32" s="126"/>
      <c r="C32" s="126"/>
      <c r="D32" s="126"/>
      <c r="E32" s="126"/>
      <c r="F32" s="126"/>
      <c r="G32" s="126"/>
      <c r="H32" s="126"/>
      <c r="I32" s="126"/>
      <c r="J32" s="126"/>
      <c r="K32" s="126"/>
      <c r="L32" s="127"/>
    </row>
    <row r="33" spans="1:19" ht="18" customHeight="1" thickBot="1" x14ac:dyDescent="0.25">
      <c r="A33" s="122"/>
      <c r="B33" s="123"/>
      <c r="C33" s="123"/>
      <c r="D33" s="123"/>
      <c r="E33" s="123"/>
      <c r="F33" s="123"/>
      <c r="G33" s="123"/>
      <c r="H33" s="123"/>
      <c r="I33" s="123"/>
      <c r="J33" s="123"/>
      <c r="K33" s="123"/>
      <c r="L33" s="124"/>
    </row>
    <row r="34" spans="1:19" ht="20.100000000000001" customHeight="1" thickTop="1" thickBot="1" x14ac:dyDescent="0.25">
      <c r="A34" s="4">
        <v>5</v>
      </c>
      <c r="B34" s="151" t="s">
        <v>5</v>
      </c>
      <c r="C34" s="170"/>
      <c r="D34" s="170"/>
      <c r="E34" s="170"/>
      <c r="F34" s="170"/>
      <c r="G34" s="170"/>
      <c r="H34" s="170"/>
      <c r="I34" s="170"/>
      <c r="J34" s="170"/>
      <c r="K34" s="170"/>
      <c r="L34" s="171"/>
    </row>
    <row r="35" spans="1:19" ht="18" customHeight="1" thickTop="1" x14ac:dyDescent="0.2">
      <c r="A35" s="172"/>
      <c r="B35" s="173"/>
      <c r="C35" s="173"/>
      <c r="D35" s="173"/>
      <c r="E35" s="173"/>
      <c r="F35" s="173"/>
      <c r="G35" s="173"/>
      <c r="H35" s="173"/>
      <c r="I35" s="173"/>
      <c r="J35" s="173"/>
      <c r="K35" s="173"/>
      <c r="L35" s="174"/>
    </row>
    <row r="36" spans="1:19" ht="18" customHeight="1" x14ac:dyDescent="0.2">
      <c r="A36" s="125"/>
      <c r="B36" s="126"/>
      <c r="C36" s="126"/>
      <c r="D36" s="126"/>
      <c r="E36" s="126"/>
      <c r="F36" s="126"/>
      <c r="G36" s="126"/>
      <c r="H36" s="126"/>
      <c r="I36" s="126"/>
      <c r="J36" s="126"/>
      <c r="K36" s="126"/>
      <c r="L36" s="127"/>
    </row>
    <row r="37" spans="1:19" ht="18" customHeight="1" thickBot="1" x14ac:dyDescent="0.25">
      <c r="A37" s="122"/>
      <c r="B37" s="123"/>
      <c r="C37" s="123"/>
      <c r="D37" s="123"/>
      <c r="E37" s="123"/>
      <c r="F37" s="123"/>
      <c r="G37" s="123"/>
      <c r="H37" s="123"/>
      <c r="I37" s="123"/>
      <c r="J37" s="123"/>
      <c r="K37" s="123"/>
      <c r="L37" s="124"/>
    </row>
    <row r="38" spans="1:19" ht="20.100000000000001" customHeight="1" thickTop="1" thickBot="1" x14ac:dyDescent="0.25">
      <c r="A38" s="6">
        <v>6</v>
      </c>
      <c r="B38" s="194" t="s">
        <v>91</v>
      </c>
      <c r="C38" s="195"/>
      <c r="D38" s="195"/>
      <c r="E38" s="195"/>
      <c r="F38" s="195"/>
      <c r="G38" s="195"/>
      <c r="H38" s="195"/>
      <c r="I38" s="195"/>
      <c r="J38" s="195"/>
      <c r="K38" s="195"/>
      <c r="L38" s="196"/>
    </row>
    <row r="39" spans="1:19" ht="18" customHeight="1" thickTop="1" x14ac:dyDescent="0.2">
      <c r="A39" s="172"/>
      <c r="B39" s="173"/>
      <c r="C39" s="173"/>
      <c r="D39" s="173"/>
      <c r="E39" s="173"/>
      <c r="F39" s="173"/>
      <c r="G39" s="173"/>
      <c r="H39" s="173"/>
      <c r="I39" s="173"/>
      <c r="J39" s="173"/>
      <c r="K39" s="173"/>
      <c r="L39" s="174"/>
    </row>
    <row r="40" spans="1:19" ht="18" customHeight="1" x14ac:dyDescent="0.2">
      <c r="A40" s="203"/>
      <c r="B40" s="204"/>
      <c r="C40" s="204"/>
      <c r="D40" s="204"/>
      <c r="E40" s="204"/>
      <c r="F40" s="204"/>
      <c r="G40" s="204"/>
      <c r="H40" s="204"/>
      <c r="I40" s="204"/>
      <c r="J40" s="204"/>
      <c r="K40" s="204"/>
      <c r="L40" s="205"/>
    </row>
    <row r="41" spans="1:19" ht="18" customHeight="1" thickBot="1" x14ac:dyDescent="0.25">
      <c r="A41" s="200"/>
      <c r="B41" s="201"/>
      <c r="C41" s="201"/>
      <c r="D41" s="201"/>
      <c r="E41" s="201"/>
      <c r="F41" s="201"/>
      <c r="G41" s="201"/>
      <c r="H41" s="201"/>
      <c r="I41" s="201"/>
      <c r="J41" s="201"/>
      <c r="K41" s="201"/>
      <c r="L41" s="202"/>
    </row>
    <row r="42" spans="1:19" ht="18" customHeight="1" thickBot="1" x14ac:dyDescent="0.3">
      <c r="A42" s="10">
        <v>7</v>
      </c>
      <c r="B42" s="197" t="s">
        <v>6</v>
      </c>
      <c r="C42" s="163"/>
      <c r="D42" s="163"/>
      <c r="E42" s="163"/>
      <c r="F42" s="163"/>
      <c r="G42" s="163"/>
      <c r="H42" s="198"/>
      <c r="I42" s="198"/>
      <c r="J42" s="198"/>
      <c r="K42" s="198"/>
      <c r="L42" s="199"/>
    </row>
    <row r="43" spans="1:19" ht="18" customHeight="1" thickTop="1" thickBot="1" x14ac:dyDescent="0.3">
      <c r="A43" s="185" t="s">
        <v>7</v>
      </c>
      <c r="B43" s="186"/>
      <c r="C43" s="186"/>
      <c r="D43" s="186"/>
      <c r="E43" s="186"/>
      <c r="F43" s="186"/>
      <c r="G43" s="186"/>
      <c r="H43" s="59" t="s">
        <v>108</v>
      </c>
      <c r="I43" s="182"/>
      <c r="J43" s="183"/>
      <c r="K43" s="183"/>
      <c r="L43" s="184"/>
      <c r="N43" s="77"/>
    </row>
    <row r="44" spans="1:19" ht="18" customHeight="1" thickBot="1" x14ac:dyDescent="0.3">
      <c r="A44" s="185" t="s">
        <v>8</v>
      </c>
      <c r="B44" s="186"/>
      <c r="C44" s="186"/>
      <c r="D44" s="186"/>
      <c r="E44" s="186"/>
      <c r="F44" s="186"/>
      <c r="G44" s="186"/>
      <c r="H44" s="59"/>
      <c r="I44" s="182"/>
      <c r="J44" s="183"/>
      <c r="K44" s="183"/>
      <c r="L44" s="184"/>
      <c r="N44" s="220" t="str">
        <f>IF(AND(TRIM(Check18)="",OR(TRIM(Check19)="x",TRIM(Check20)="x")),"",(IF(AND(TRIM(Check18)="x",TRIM(Check19)="",TRIM(Check20)=""),"", "Pasirinkite &lt;Verslo subjekto tipą&gt;: SAVARANKIŠKA arba PARTNERINĖ (ir,arba) SUSIJUSI")))</f>
        <v>Pasirinkite &lt;Verslo subjekto tipą&gt;: SAVARANKIŠKA arba PARTNERINĖ (ir,arba) SUSIJUSI</v>
      </c>
      <c r="O44" s="221"/>
      <c r="P44" s="221"/>
      <c r="Q44" s="221"/>
      <c r="R44" s="221"/>
      <c r="S44" s="221"/>
    </row>
    <row r="45" spans="1:19" ht="18" customHeight="1" thickBot="1" x14ac:dyDescent="0.3">
      <c r="A45" s="225" t="s">
        <v>9</v>
      </c>
      <c r="B45" s="226"/>
      <c r="C45" s="226"/>
      <c r="D45" s="226"/>
      <c r="E45" s="226"/>
      <c r="F45" s="226"/>
      <c r="G45" s="226"/>
      <c r="H45" s="59"/>
      <c r="I45" s="252"/>
      <c r="J45" s="253"/>
      <c r="K45" s="253"/>
      <c r="L45" s="254"/>
      <c r="N45" s="221"/>
      <c r="O45" s="221"/>
      <c r="P45" s="221"/>
      <c r="Q45" s="221"/>
      <c r="R45" s="221"/>
      <c r="S45" s="221"/>
    </row>
    <row r="46" spans="1:19" ht="58.5" customHeight="1" thickBot="1" x14ac:dyDescent="0.25">
      <c r="A46" s="100">
        <v>8</v>
      </c>
      <c r="B46" s="207" t="s">
        <v>158</v>
      </c>
      <c r="C46" s="208"/>
      <c r="D46" s="208"/>
      <c r="E46" s="208"/>
      <c r="F46" s="209"/>
      <c r="G46" s="227"/>
      <c r="H46" s="228"/>
      <c r="I46" s="228"/>
      <c r="J46" s="228"/>
      <c r="K46" s="228"/>
      <c r="L46" s="229"/>
      <c r="N46" s="233" t="s">
        <v>110</v>
      </c>
      <c r="O46" s="234"/>
      <c r="P46" s="234"/>
      <c r="Q46" s="234"/>
      <c r="R46" s="234"/>
      <c r="S46" s="234"/>
    </row>
    <row r="47" spans="1:19" ht="18" customHeight="1" thickTop="1" thickBot="1" x14ac:dyDescent="0.25">
      <c r="A47" s="4">
        <v>9</v>
      </c>
      <c r="B47" s="212" t="s">
        <v>12</v>
      </c>
      <c r="C47" s="170"/>
      <c r="D47" s="170"/>
      <c r="E47" s="170"/>
      <c r="F47" s="170"/>
      <c r="G47" s="170"/>
      <c r="H47" s="170"/>
      <c r="I47" s="170"/>
      <c r="J47" s="170"/>
      <c r="K47" s="170"/>
      <c r="L47" s="171"/>
      <c r="N47" s="235"/>
      <c r="O47" s="235"/>
      <c r="P47" s="235"/>
      <c r="Q47" s="235"/>
      <c r="R47" s="235"/>
      <c r="S47" s="235"/>
    </row>
    <row r="48" spans="1:19" ht="63.75" customHeight="1" thickTop="1" x14ac:dyDescent="0.2">
      <c r="A48" s="213"/>
      <c r="B48" s="211"/>
      <c r="C48" s="211"/>
      <c r="D48" s="211"/>
      <c r="E48" s="211"/>
      <c r="F48" s="211"/>
      <c r="G48" s="211"/>
      <c r="H48" s="210" t="s">
        <v>13</v>
      </c>
      <c r="I48" s="210"/>
      <c r="J48" s="210"/>
      <c r="K48" s="12" t="s">
        <v>128</v>
      </c>
      <c r="L48" s="13" t="s">
        <v>129</v>
      </c>
    </row>
    <row r="49" spans="1:20" ht="75" customHeight="1" x14ac:dyDescent="0.2">
      <c r="A49" s="116" t="s">
        <v>83</v>
      </c>
      <c r="B49" s="117"/>
      <c r="C49" s="128" t="s">
        <v>82</v>
      </c>
      <c r="D49" s="128"/>
      <c r="E49" s="128"/>
      <c r="F49" s="128"/>
      <c r="G49" s="128"/>
      <c r="H49" s="206"/>
      <c r="I49" s="206"/>
      <c r="J49" s="206"/>
      <c r="K49" s="85"/>
      <c r="L49" s="86"/>
    </row>
    <row r="50" spans="1:20" ht="100.5" customHeight="1" x14ac:dyDescent="0.2">
      <c r="A50" s="116" t="s">
        <v>84</v>
      </c>
      <c r="B50" s="117"/>
      <c r="C50" s="128" t="s">
        <v>131</v>
      </c>
      <c r="D50" s="128"/>
      <c r="E50" s="128"/>
      <c r="F50" s="128"/>
      <c r="G50" s="128"/>
      <c r="H50" s="129">
        <f>IF('1S'!K21="x",'1S'!B27,0)</f>
        <v>0</v>
      </c>
      <c r="I50" s="129"/>
      <c r="J50" s="129"/>
      <c r="K50" s="83">
        <f>IF('1S'!K21="x",'1S'!Text64,0)</f>
        <v>0</v>
      </c>
      <c r="L50" s="84">
        <f>IF('1S'!K21="x",'1S'!Text65,0)</f>
        <v>0</v>
      </c>
    </row>
    <row r="51" spans="1:20" ht="53.25" customHeight="1" x14ac:dyDescent="0.2">
      <c r="A51" s="116" t="s">
        <v>14</v>
      </c>
      <c r="B51" s="117"/>
      <c r="C51" s="118" t="s">
        <v>130</v>
      </c>
      <c r="D51" s="118"/>
      <c r="E51" s="118"/>
      <c r="F51" s="118"/>
      <c r="G51" s="118"/>
      <c r="H51" s="129">
        <f>'1P'!F42</f>
        <v>0</v>
      </c>
      <c r="I51" s="129"/>
      <c r="J51" s="129"/>
      <c r="K51" s="83">
        <f>'1P'!Text56</f>
        <v>0</v>
      </c>
      <c r="L51" s="84">
        <f>'1P'!Text57</f>
        <v>0</v>
      </c>
    </row>
    <row r="52" spans="1:20" ht="98.25" customHeight="1" x14ac:dyDescent="0.2">
      <c r="A52" s="116" t="s">
        <v>15</v>
      </c>
      <c r="B52" s="117"/>
      <c r="C52" s="118" t="s">
        <v>164</v>
      </c>
      <c r="D52" s="118"/>
      <c r="E52" s="118"/>
      <c r="F52" s="118"/>
      <c r="G52" s="118"/>
      <c r="H52" s="129">
        <f>IF(TRIM('1S'!K23)="X",'1S'!Text94,0)</f>
        <v>0</v>
      </c>
      <c r="I52" s="129"/>
      <c r="J52" s="129"/>
      <c r="K52" s="83">
        <f>IF(TRIM('1S'!K23)="X",'1S'!Text95,0)</f>
        <v>0</v>
      </c>
      <c r="L52" s="84">
        <f>IF(TRIM('1S'!K23)="X",'1S'!Text96,0)</f>
        <v>0</v>
      </c>
    </row>
    <row r="53" spans="1:20" ht="12.75" customHeight="1" x14ac:dyDescent="0.2">
      <c r="A53" s="236" t="s">
        <v>92</v>
      </c>
      <c r="B53" s="237"/>
      <c r="C53" s="237"/>
      <c r="D53" s="237"/>
      <c r="E53" s="237"/>
      <c r="F53" s="237"/>
      <c r="G53" s="238"/>
      <c r="H53" s="242">
        <f>SUM(H49:J52)</f>
        <v>0</v>
      </c>
      <c r="I53" s="243"/>
      <c r="J53" s="244"/>
      <c r="K53" s="248">
        <f>SUM(K49:K52)</f>
        <v>0</v>
      </c>
      <c r="L53" s="250">
        <f>SUM(L49:L52)</f>
        <v>0</v>
      </c>
    </row>
    <row r="54" spans="1:20" ht="7.5" customHeight="1" thickBot="1" x14ac:dyDescent="0.25">
      <c r="A54" s="239"/>
      <c r="B54" s="240"/>
      <c r="C54" s="240"/>
      <c r="D54" s="240"/>
      <c r="E54" s="240"/>
      <c r="F54" s="240"/>
      <c r="G54" s="241"/>
      <c r="H54" s="245"/>
      <c r="I54" s="246"/>
      <c r="J54" s="247"/>
      <c r="K54" s="249"/>
      <c r="L54" s="251"/>
    </row>
    <row r="55" spans="1:20" ht="17.25" customHeight="1" thickBot="1" x14ac:dyDescent="0.25">
      <c r="A55" s="49">
        <v>10</v>
      </c>
      <c r="B55" s="151" t="s">
        <v>16</v>
      </c>
      <c r="C55" s="230"/>
      <c r="D55" s="230"/>
      <c r="E55" s="231"/>
      <c r="F55" s="231"/>
      <c r="G55" s="231"/>
      <c r="H55" s="230"/>
      <c r="I55" s="230"/>
      <c r="J55" s="230"/>
      <c r="K55" s="230"/>
      <c r="L55" s="232"/>
    </row>
    <row r="56" spans="1:20" ht="19.5" customHeight="1" thickTop="1" thickBot="1" x14ac:dyDescent="0.25">
      <c r="A56" s="216" t="s">
        <v>10</v>
      </c>
      <c r="B56" s="217"/>
      <c r="C56" s="217"/>
      <c r="D56" s="217"/>
      <c r="E56" s="222"/>
      <c r="F56" s="223"/>
      <c r="G56" s="224"/>
      <c r="H56" s="214" t="s">
        <v>113</v>
      </c>
      <c r="I56" s="214"/>
      <c r="J56" s="214"/>
      <c r="K56" s="214"/>
      <c r="L56" s="215"/>
      <c r="N56" s="218"/>
      <c r="O56" s="219"/>
      <c r="P56" s="219"/>
      <c r="Q56" s="219"/>
      <c r="R56" s="219"/>
      <c r="S56" s="219"/>
      <c r="T56" s="219"/>
    </row>
    <row r="57" spans="1:20" ht="17.25" customHeight="1" thickBot="1" x14ac:dyDescent="0.25">
      <c r="A57" s="165" t="s">
        <v>17</v>
      </c>
      <c r="B57" s="138"/>
      <c r="C57" s="138"/>
      <c r="D57" s="166"/>
      <c r="E57" s="105"/>
      <c r="F57" s="175"/>
      <c r="G57" s="176"/>
      <c r="H57" s="176"/>
      <c r="I57" s="177"/>
      <c r="J57" s="178"/>
      <c r="K57" s="178"/>
      <c r="L57" s="179"/>
      <c r="N57" s="82" t="str">
        <f>IF(LEN(TRIM(E57)&amp;TRIM(E58)&amp;TRIM(E59)&amp;TRIM(E60))&gt;1,"Pažymėkite tik 1 Verslo subjekto dydžio reikšmę, įvertinus metų duomenis","")</f>
        <v/>
      </c>
      <c r="O57" s="99"/>
      <c r="P57" s="99"/>
      <c r="Q57" s="99"/>
      <c r="R57" s="99"/>
      <c r="S57" s="99"/>
    </row>
    <row r="58" spans="1:20" ht="17.25" customHeight="1" thickBot="1" x14ac:dyDescent="0.25">
      <c r="A58" s="165" t="s">
        <v>18</v>
      </c>
      <c r="B58" s="138"/>
      <c r="C58" s="138"/>
      <c r="D58" s="138"/>
      <c r="E58" s="103"/>
      <c r="F58" s="175"/>
      <c r="G58" s="176"/>
      <c r="H58" s="176"/>
      <c r="I58" s="176"/>
      <c r="J58" s="180"/>
      <c r="K58" s="180"/>
      <c r="L58" s="181"/>
      <c r="N58" s="99"/>
      <c r="O58" s="99"/>
      <c r="P58" s="99"/>
      <c r="Q58" s="99"/>
      <c r="R58" s="99"/>
      <c r="S58" s="99"/>
    </row>
    <row r="59" spans="1:20" ht="15" customHeight="1" thickBot="1" x14ac:dyDescent="0.25">
      <c r="A59" s="165" t="s">
        <v>19</v>
      </c>
      <c r="B59" s="138"/>
      <c r="C59" s="138"/>
      <c r="D59" s="138"/>
      <c r="E59" s="103"/>
      <c r="F59" s="175"/>
      <c r="G59" s="176"/>
      <c r="H59" s="176"/>
      <c r="I59" s="176"/>
      <c r="J59" s="180"/>
      <c r="K59" s="180"/>
      <c r="L59" s="181"/>
      <c r="N59" s="102"/>
      <c r="O59" s="99"/>
      <c r="P59" s="99"/>
      <c r="Q59" s="99"/>
      <c r="R59" s="99"/>
      <c r="S59" s="99"/>
    </row>
    <row r="60" spans="1:20" ht="17.25" customHeight="1" thickBot="1" x14ac:dyDescent="0.25">
      <c r="A60" s="165" t="s">
        <v>20</v>
      </c>
      <c r="B60" s="138"/>
      <c r="C60" s="138"/>
      <c r="D60" s="138"/>
      <c r="E60" s="103"/>
      <c r="F60" s="175"/>
      <c r="G60" s="176"/>
      <c r="H60" s="176"/>
      <c r="I60" s="176"/>
      <c r="J60" s="180"/>
      <c r="K60" s="180"/>
      <c r="L60" s="181"/>
      <c r="N60" s="99"/>
      <c r="O60" s="99"/>
      <c r="P60" s="99"/>
      <c r="Q60" s="99"/>
      <c r="R60" s="99"/>
      <c r="S60" s="99"/>
    </row>
    <row r="61" spans="1:20" ht="17.25" customHeight="1" thickTop="1" thickBot="1" x14ac:dyDescent="0.25">
      <c r="A61" s="4">
        <v>11</v>
      </c>
      <c r="B61" s="162" t="s">
        <v>21</v>
      </c>
      <c r="C61" s="163"/>
      <c r="D61" s="163"/>
      <c r="E61" s="163"/>
      <c r="F61" s="163"/>
      <c r="G61" s="163"/>
      <c r="H61" s="163"/>
      <c r="I61" s="163"/>
      <c r="J61" s="163"/>
      <c r="K61" s="163"/>
      <c r="L61" s="164"/>
      <c r="N61" s="99"/>
      <c r="O61" s="99"/>
      <c r="P61" s="99"/>
      <c r="Q61" s="99"/>
      <c r="R61" s="99"/>
      <c r="S61" s="99"/>
    </row>
    <row r="62" spans="1:20" ht="18" customHeight="1" thickTop="1" x14ac:dyDescent="0.2">
      <c r="A62" s="172"/>
      <c r="B62" s="173"/>
      <c r="C62" s="173"/>
      <c r="D62" s="173"/>
      <c r="E62" s="173"/>
      <c r="F62" s="173"/>
      <c r="G62" s="173"/>
      <c r="H62" s="173"/>
      <c r="I62" s="173"/>
      <c r="J62" s="173"/>
      <c r="K62" s="173"/>
      <c r="L62" s="174"/>
    </row>
    <row r="63" spans="1:20" ht="15.75" customHeight="1" x14ac:dyDescent="0.2">
      <c r="A63" s="141" t="s">
        <v>132</v>
      </c>
      <c r="B63" s="142"/>
      <c r="C63" s="142"/>
      <c r="D63" s="142"/>
      <c r="E63" s="142"/>
      <c r="F63" s="142"/>
      <c r="G63" s="142"/>
      <c r="H63" s="142"/>
      <c r="I63" s="142"/>
      <c r="J63" s="142"/>
      <c r="K63" s="142"/>
      <c r="L63" s="143"/>
    </row>
    <row r="64" spans="1:20" ht="17.25" customHeight="1" x14ac:dyDescent="0.2">
      <c r="A64" s="144" t="s">
        <v>93</v>
      </c>
      <c r="B64" s="145"/>
      <c r="C64" s="146"/>
      <c r="D64" s="147"/>
      <c r="E64" s="147"/>
      <c r="F64" s="147"/>
      <c r="G64" s="147"/>
      <c r="H64" s="147"/>
      <c r="I64" s="147"/>
      <c r="J64" s="147"/>
      <c r="K64" s="147"/>
      <c r="L64" s="148"/>
    </row>
    <row r="65" spans="1:14" ht="17.25" customHeight="1" thickBot="1" x14ac:dyDescent="0.25">
      <c r="A65" s="154"/>
      <c r="B65" s="155"/>
      <c r="C65" s="155"/>
      <c r="D65" s="155"/>
      <c r="E65" s="155"/>
      <c r="F65" s="155"/>
      <c r="G65" s="155"/>
      <c r="H65" s="155"/>
      <c r="I65" s="155"/>
      <c r="J65" s="155"/>
      <c r="K65" s="155"/>
      <c r="L65" s="156"/>
    </row>
    <row r="66" spans="1:14" ht="18" customHeight="1" thickTop="1" x14ac:dyDescent="0.2">
      <c r="A66" s="149">
        <v>12</v>
      </c>
      <c r="B66" s="151" t="s">
        <v>22</v>
      </c>
      <c r="C66" s="151"/>
      <c r="D66" s="151"/>
      <c r="E66" s="151"/>
      <c r="F66" s="151"/>
      <c r="G66" s="151"/>
      <c r="H66" s="151"/>
      <c r="I66" s="151"/>
      <c r="J66" s="151"/>
      <c r="K66" s="151"/>
      <c r="L66" s="152"/>
    </row>
    <row r="67" spans="1:14" ht="18" customHeight="1" thickBot="1" x14ac:dyDescent="0.25">
      <c r="A67" s="150"/>
      <c r="B67" s="137" t="s">
        <v>23</v>
      </c>
      <c r="C67" s="137"/>
      <c r="D67" s="137"/>
      <c r="E67" s="153"/>
      <c r="F67" s="157" t="s">
        <v>24</v>
      </c>
      <c r="G67" s="158"/>
      <c r="H67" s="159"/>
      <c r="I67" s="160"/>
      <c r="J67" s="160"/>
      <c r="K67" s="160"/>
      <c r="L67" s="161"/>
    </row>
    <row r="68" spans="1:14" ht="33.75" customHeight="1" thickTop="1" thickBot="1" x14ac:dyDescent="0.25">
      <c r="A68" s="130"/>
      <c r="B68" s="137" t="s">
        <v>133</v>
      </c>
      <c r="C68" s="137"/>
      <c r="D68" s="138"/>
      <c r="E68" s="56"/>
      <c r="F68" s="133"/>
      <c r="G68" s="133"/>
      <c r="H68" s="133"/>
      <c r="I68" s="133"/>
      <c r="J68" s="133"/>
      <c r="K68" s="133"/>
      <c r="L68" s="134"/>
      <c r="N68" s="76"/>
    </row>
    <row r="69" spans="1:14" ht="48.75" customHeight="1" thickBot="1" x14ac:dyDescent="0.25">
      <c r="A69" s="131"/>
      <c r="B69" s="137" t="s">
        <v>134</v>
      </c>
      <c r="C69" s="137"/>
      <c r="D69" s="138"/>
      <c r="E69" s="56"/>
      <c r="F69" s="133"/>
      <c r="G69" s="133"/>
      <c r="H69" s="133"/>
      <c r="I69" s="133"/>
      <c r="J69" s="133"/>
      <c r="K69" s="133"/>
      <c r="L69" s="134"/>
    </row>
    <row r="70" spans="1:14" ht="33.75" customHeight="1" thickBot="1" x14ac:dyDescent="0.25">
      <c r="A70" s="131"/>
      <c r="B70" s="137" t="s">
        <v>135</v>
      </c>
      <c r="C70" s="137"/>
      <c r="D70" s="138"/>
      <c r="E70" s="56"/>
      <c r="F70" s="133"/>
      <c r="G70" s="133"/>
      <c r="H70" s="133"/>
      <c r="I70" s="133"/>
      <c r="J70" s="133"/>
      <c r="K70" s="133"/>
      <c r="L70" s="134"/>
    </row>
    <row r="71" spans="1:14" ht="51" customHeight="1" thickBot="1" x14ac:dyDescent="0.25">
      <c r="A71" s="132"/>
      <c r="B71" s="139" t="s">
        <v>136</v>
      </c>
      <c r="C71" s="139"/>
      <c r="D71" s="140"/>
      <c r="E71" s="61"/>
      <c r="F71" s="135"/>
      <c r="G71" s="135"/>
      <c r="H71" s="135"/>
      <c r="I71" s="135"/>
      <c r="J71" s="135"/>
      <c r="K71" s="135"/>
      <c r="L71" s="136"/>
    </row>
    <row r="72" spans="1:14" ht="13.5" thickTop="1" x14ac:dyDescent="0.2"/>
  </sheetData>
  <sheetProtection password="CF7A" sheet="1" objects="1" scenarios="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93">
    <mergeCell ref="N56:T56"/>
    <mergeCell ref="N44:S45"/>
    <mergeCell ref="E56:G56"/>
    <mergeCell ref="A44:G44"/>
    <mergeCell ref="A45:G45"/>
    <mergeCell ref="G46:L46"/>
    <mergeCell ref="A51:B51"/>
    <mergeCell ref="C51:G51"/>
    <mergeCell ref="H51:J51"/>
    <mergeCell ref="B55:L55"/>
    <mergeCell ref="N46:S47"/>
    <mergeCell ref="A53:G54"/>
    <mergeCell ref="H53:J54"/>
    <mergeCell ref="K53:K54"/>
    <mergeCell ref="L53:L54"/>
    <mergeCell ref="I45:L45"/>
    <mergeCell ref="A62:L62"/>
    <mergeCell ref="B38:L38"/>
    <mergeCell ref="B42:L42"/>
    <mergeCell ref="A41:L41"/>
    <mergeCell ref="A40:L40"/>
    <mergeCell ref="A49:B49"/>
    <mergeCell ref="C49:G49"/>
    <mergeCell ref="H49:J49"/>
    <mergeCell ref="B46:F46"/>
    <mergeCell ref="H48:J48"/>
    <mergeCell ref="C48:G48"/>
    <mergeCell ref="B47:L47"/>
    <mergeCell ref="A48:B48"/>
    <mergeCell ref="H56:L56"/>
    <mergeCell ref="A56:D56"/>
    <mergeCell ref="H52:J52"/>
    <mergeCell ref="A9:L9"/>
    <mergeCell ref="E11:G11"/>
    <mergeCell ref="A15:B15"/>
    <mergeCell ref="A16:B16"/>
    <mergeCell ref="E13:G13"/>
    <mergeCell ref="A60:D60"/>
    <mergeCell ref="F57:L57"/>
    <mergeCell ref="F58:L58"/>
    <mergeCell ref="F59:L59"/>
    <mergeCell ref="F60:L60"/>
    <mergeCell ref="A58:D58"/>
    <mergeCell ref="B61:L61"/>
    <mergeCell ref="A57:D57"/>
    <mergeCell ref="A59:D59"/>
    <mergeCell ref="B18:L18"/>
    <mergeCell ref="B22:L22"/>
    <mergeCell ref="B26:L26"/>
    <mergeCell ref="B30:L30"/>
    <mergeCell ref="A19:L19"/>
    <mergeCell ref="A24:L24"/>
    <mergeCell ref="A28:L28"/>
    <mergeCell ref="A20:L20"/>
    <mergeCell ref="A21:L21"/>
    <mergeCell ref="A23:L23"/>
    <mergeCell ref="A25:L25"/>
    <mergeCell ref="A37:L37"/>
    <mergeCell ref="A36:L36"/>
    <mergeCell ref="A63:L63"/>
    <mergeCell ref="A64:B64"/>
    <mergeCell ref="C64:L64"/>
    <mergeCell ref="A66:A67"/>
    <mergeCell ref="B66:L66"/>
    <mergeCell ref="B67:E67"/>
    <mergeCell ref="A65:L65"/>
    <mergeCell ref="F67:G67"/>
    <mergeCell ref="H67:L67"/>
    <mergeCell ref="A68:A71"/>
    <mergeCell ref="F68:L68"/>
    <mergeCell ref="F69:L69"/>
    <mergeCell ref="F70:L70"/>
    <mergeCell ref="F71:L71"/>
    <mergeCell ref="B68:D68"/>
    <mergeCell ref="B71:D71"/>
    <mergeCell ref="B70:D70"/>
    <mergeCell ref="B69:D69"/>
    <mergeCell ref="A52:B52"/>
    <mergeCell ref="C52:G52"/>
    <mergeCell ref="A27:L27"/>
    <mergeCell ref="A29:L29"/>
    <mergeCell ref="A32:L32"/>
    <mergeCell ref="A50:B50"/>
    <mergeCell ref="C50:G50"/>
    <mergeCell ref="H50:J50"/>
    <mergeCell ref="A31:L31"/>
    <mergeCell ref="A33:L33"/>
    <mergeCell ref="A39:L39"/>
    <mergeCell ref="I43:L43"/>
    <mergeCell ref="I44:L44"/>
    <mergeCell ref="A43:G43"/>
    <mergeCell ref="B34:L34"/>
    <mergeCell ref="A35:L35"/>
  </mergeCells>
  <phoneticPr fontId="6" type="noConversion"/>
  <dataValidations count="7">
    <dataValidation type="decimal" allowBlank="1" showErrorMessage="1" errorTitle="KLAIDA !" error="Įveskite skaičių  nelygu 0 !" sqref="F68:L71">
      <formula1>1</formula1>
      <formula2>15</formula2>
    </dataValidation>
    <dataValidation type="list" allowBlank="1" showInputMessage="1" showErrorMessage="1" sqref="E68:E71 E57:E60 H43:H45 C15:C16">
      <formula1>$O$24:$O$25</formula1>
    </dataValidation>
    <dataValidation type="decimal" errorStyle="warning" allowBlank="1" showInputMessage="1" showErrorMessage="1" errorTitle="Klaida" error="Įveskite 4 ženklų skaičių" sqref="E56:G56">
      <formula1>1970</formula1>
      <formula2>2015</formula2>
    </dataValidation>
    <dataValidation type="date" allowBlank="1" showInputMessage="1" showErrorMessage="1" error="Datą galima įvesti nuo 2008-01-01" sqref="L11">
      <formula1>39448</formula1>
      <formula2>42369</formula2>
    </dataValidation>
    <dataValidation type="date" errorStyle="warning" showInputMessage="1" showErrorMessage="1" error="Datą galite įvesti formatu YYYY-MM-DD, nuo 2008-01-01" sqref="E11:G11">
      <formula1>39508</formula1>
      <formula2>42369</formula2>
    </dataValidation>
    <dataValidation type="decimal" allowBlank="1" showErrorMessage="1" errorTitle="KLAIDA!" error="Įveskite skaičius" sqref="H49:L49">
      <formula1>0</formula1>
      <formula2>99999999999999</formula2>
    </dataValidation>
    <dataValidation type="date" errorStyle="warning" allowBlank="1" showErrorMessage="1" errorTitle="Įveskite datą" sqref="A27:L27">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5" max="16383" man="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172"/>
      <c r="B30" s="173"/>
      <c r="C30" s="173"/>
      <c r="D30" s="173"/>
      <c r="E30" s="173"/>
      <c r="F30" s="173"/>
      <c r="G30" s="173"/>
      <c r="H30" s="173"/>
      <c r="I30" s="173"/>
      <c r="J30" s="173"/>
      <c r="K30" s="173"/>
      <c r="L30" s="173"/>
      <c r="M30" s="173"/>
      <c r="N30" s="174"/>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462"/>
      <c r="G37" s="463"/>
      <c r="H37" s="463"/>
      <c r="I37" s="463"/>
      <c r="J37" s="463"/>
      <c r="K37" s="463"/>
      <c r="L37" s="463"/>
      <c r="M37" s="463"/>
      <c r="N37" s="464"/>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RowColHeaders="0" showWhiteSpace="0" topLeftCell="A10" zoomScaleNormal="100" workbookViewId="0">
      <selection activeCell="A22" sqref="A22"/>
    </sheetView>
  </sheetViews>
  <sheetFormatPr defaultRowHeight="12.75" x14ac:dyDescent="0.2"/>
  <cols>
    <col min="1" max="1" width="5" style="67"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x14ac:dyDescent="0.2"/>
    <row r="2" spans="1:8" ht="15" x14ac:dyDescent="0.25">
      <c r="F2" s="53" t="s">
        <v>87</v>
      </c>
    </row>
    <row r="3" spans="1:8" ht="15" x14ac:dyDescent="0.25">
      <c r="F3" s="11" t="s">
        <v>88</v>
      </c>
    </row>
    <row r="4" spans="1:8" ht="15" x14ac:dyDescent="0.25">
      <c r="F4" s="11" t="s">
        <v>159</v>
      </c>
    </row>
    <row r="5" spans="1:8" ht="15" x14ac:dyDescent="0.25">
      <c r="F5" s="11" t="s">
        <v>160</v>
      </c>
    </row>
    <row r="6" spans="1:8" ht="12.75" customHeight="1" x14ac:dyDescent="0.25">
      <c r="F6" s="11" t="s">
        <v>161</v>
      </c>
      <c r="H6" s="7"/>
    </row>
    <row r="7" spans="1:8" ht="12.75" customHeight="1" x14ac:dyDescent="0.25">
      <c r="F7" s="11" t="s">
        <v>124</v>
      </c>
      <c r="H7" s="7"/>
    </row>
    <row r="8" spans="1:8" ht="12.75" customHeight="1" x14ac:dyDescent="0.25">
      <c r="F8" s="11" t="s">
        <v>162</v>
      </c>
      <c r="H8" s="7"/>
    </row>
    <row r="9" spans="1:8" s="108" customFormat="1" ht="12.75" customHeight="1" x14ac:dyDescent="0.25">
      <c r="A9" s="67"/>
      <c r="F9" s="11"/>
      <c r="H9" s="110"/>
    </row>
    <row r="10" spans="1:8" ht="17.25" customHeight="1" x14ac:dyDescent="0.25">
      <c r="A10" s="68"/>
      <c r="B10" s="1"/>
      <c r="C10" s="1"/>
      <c r="D10" s="270" t="s">
        <v>153</v>
      </c>
      <c r="E10" s="270"/>
      <c r="F10" s="270"/>
      <c r="G10" s="270"/>
    </row>
    <row r="11" spans="1:8" s="108" customFormat="1" ht="14.25" customHeight="1" x14ac:dyDescent="0.25">
      <c r="A11" s="68"/>
      <c r="B11" s="109"/>
      <c r="C11" s="109"/>
      <c r="D11" s="2"/>
      <c r="E11" s="2"/>
      <c r="F11" s="2"/>
      <c r="G11" s="2"/>
    </row>
    <row r="12" spans="1:8" ht="15.75" x14ac:dyDescent="0.25">
      <c r="D12" s="187" t="s">
        <v>137</v>
      </c>
      <c r="E12" s="187"/>
      <c r="F12" s="188"/>
      <c r="G12" s="188"/>
    </row>
    <row r="13" spans="1:8" ht="15.75" x14ac:dyDescent="0.25">
      <c r="D13" s="1"/>
      <c r="E13" s="62" t="str">
        <f>'1F'!E11</f>
        <v xml:space="preserve">    -  -  </v>
      </c>
      <c r="F13" s="8"/>
      <c r="G13" s="8"/>
    </row>
    <row r="14" spans="1:8" ht="12" customHeight="1" x14ac:dyDescent="0.25">
      <c r="D14" s="1"/>
      <c r="E14" s="3" t="s">
        <v>94</v>
      </c>
      <c r="F14" s="8"/>
      <c r="G14" s="8"/>
    </row>
    <row r="15" spans="1:8" ht="15.75" x14ac:dyDescent="0.25">
      <c r="D15" s="1"/>
      <c r="E15" s="96" t="str">
        <f>'1F'!E13</f>
        <v xml:space="preserve"> </v>
      </c>
      <c r="F15" s="8"/>
      <c r="G15" s="8"/>
    </row>
    <row r="16" spans="1:8" ht="12" customHeight="1" thickBot="1" x14ac:dyDescent="0.3">
      <c r="A16" s="68"/>
      <c r="B16" s="1"/>
      <c r="C16" s="1"/>
      <c r="E16" s="3" t="s">
        <v>95</v>
      </c>
    </row>
    <row r="17" spans="1:8" ht="14.25" customHeight="1" thickBot="1" x14ac:dyDescent="0.3">
      <c r="A17" s="191" t="s">
        <v>1</v>
      </c>
      <c r="B17" s="191"/>
      <c r="C17" s="97" t="s">
        <v>165</v>
      </c>
    </row>
    <row r="18" spans="1:8" ht="15" customHeight="1" thickBot="1" x14ac:dyDescent="0.3">
      <c r="A18" s="191" t="s">
        <v>2</v>
      </c>
      <c r="B18" s="191"/>
      <c r="C18" s="63" t="str">
        <f>'1F'!C16</f>
        <v xml:space="preserve"> </v>
      </c>
    </row>
    <row r="19" spans="1:8" ht="7.5" customHeight="1" thickBot="1" x14ac:dyDescent="0.3">
      <c r="A19" s="69"/>
      <c r="B19" s="9"/>
      <c r="C19" s="9"/>
    </row>
    <row r="20" spans="1:8" s="11" customFormat="1" ht="19.5" customHeight="1" thickTop="1" x14ac:dyDescent="0.25">
      <c r="A20" s="273" t="s">
        <v>25</v>
      </c>
      <c r="B20" s="255" t="s">
        <v>36</v>
      </c>
      <c r="C20" s="256"/>
      <c r="D20" s="256"/>
      <c r="E20" s="257"/>
      <c r="F20" s="275" t="s">
        <v>37</v>
      </c>
      <c r="G20" s="275"/>
      <c r="H20" s="276"/>
    </row>
    <row r="21" spans="1:8" s="11" customFormat="1" ht="61.5" customHeight="1" thickBot="1" x14ac:dyDescent="0.3">
      <c r="A21" s="274"/>
      <c r="B21" s="267" t="s">
        <v>79</v>
      </c>
      <c r="C21" s="268"/>
      <c r="D21" s="268"/>
      <c r="E21" s="269"/>
      <c r="F21" s="43" t="s">
        <v>13</v>
      </c>
      <c r="G21" s="43" t="s">
        <v>138</v>
      </c>
      <c r="H21" s="44" t="s">
        <v>139</v>
      </c>
    </row>
    <row r="22" spans="1:8" s="11" customFormat="1" ht="27.95" customHeight="1" x14ac:dyDescent="0.25">
      <c r="A22" s="70" t="s">
        <v>26</v>
      </c>
      <c r="B22" s="258" t="str">
        <f>TRIM('1PP1'!A$14)&amp;"   "&amp;TRIM('1PP1'!A$26)</f>
        <v xml:space="preserve">   </v>
      </c>
      <c r="C22" s="259"/>
      <c r="D22" s="259"/>
      <c r="E22" s="260"/>
      <c r="F22" s="87">
        <f>'1PP1'!Text213</f>
        <v>0</v>
      </c>
      <c r="G22" s="87">
        <f>'1PP1'!G$88</f>
        <v>0</v>
      </c>
      <c r="H22" s="88">
        <f>'1PP1'!Text169</f>
        <v>0</v>
      </c>
    </row>
    <row r="23" spans="1:8" s="11" customFormat="1" ht="27.95" customHeight="1" x14ac:dyDescent="0.25">
      <c r="A23" s="71" t="s">
        <v>27</v>
      </c>
      <c r="B23" s="261" t="str">
        <f>TRIM('1PP2'!A$14)&amp;"   "&amp;TRIM('1PP2'!A$26)</f>
        <v xml:space="preserve">   </v>
      </c>
      <c r="C23" s="262"/>
      <c r="D23" s="262"/>
      <c r="E23" s="263"/>
      <c r="F23" s="87">
        <f>'1PP2'!Text213</f>
        <v>0</v>
      </c>
      <c r="G23" s="87">
        <f>'1PP2'!G$82</f>
        <v>0</v>
      </c>
      <c r="H23" s="88">
        <f>'1PP2'!Text169</f>
        <v>0</v>
      </c>
    </row>
    <row r="24" spans="1:8" s="11" customFormat="1" ht="27.95" customHeight="1" x14ac:dyDescent="0.25">
      <c r="A24" s="71" t="s">
        <v>28</v>
      </c>
      <c r="B24" s="261" t="str">
        <f>TRIM('1PP3'!A$14)&amp;"   "&amp;TRIM('1PP3'!A$26)</f>
        <v xml:space="preserve">   </v>
      </c>
      <c r="C24" s="262"/>
      <c r="D24" s="262"/>
      <c r="E24" s="263"/>
      <c r="F24" s="87">
        <f>'1PP3'!Text213</f>
        <v>0</v>
      </c>
      <c r="G24" s="87">
        <f>'1PP3'!G$82</f>
        <v>0</v>
      </c>
      <c r="H24" s="88">
        <f>'1PP3'!Text169</f>
        <v>0</v>
      </c>
    </row>
    <row r="25" spans="1:8" s="11" customFormat="1" ht="27.95" customHeight="1" x14ac:dyDescent="0.25">
      <c r="A25" s="71" t="s">
        <v>29</v>
      </c>
      <c r="B25" s="261" t="str">
        <f>TRIM('1PP4'!A$14)&amp;"   "&amp;TRIM('1PP4'!A$26)</f>
        <v xml:space="preserve">   </v>
      </c>
      <c r="C25" s="262"/>
      <c r="D25" s="262"/>
      <c r="E25" s="263"/>
      <c r="F25" s="87">
        <f>'1PP4'!Text213</f>
        <v>0</v>
      </c>
      <c r="G25" s="87">
        <f>'1PP4'!G$82</f>
        <v>0</v>
      </c>
      <c r="H25" s="88">
        <f>'1PP4'!Text169</f>
        <v>0</v>
      </c>
    </row>
    <row r="26" spans="1:8" s="11" customFormat="1" ht="27.95" customHeight="1" x14ac:dyDescent="0.25">
      <c r="A26" s="71" t="s">
        <v>30</v>
      </c>
      <c r="B26" s="261" t="str">
        <f>TRIM('1PP5'!A$14)&amp;"   "&amp;TRIM('1PP5'!A$26)</f>
        <v xml:space="preserve">   </v>
      </c>
      <c r="C26" s="262"/>
      <c r="D26" s="262"/>
      <c r="E26" s="263"/>
      <c r="F26" s="87">
        <f>'1PP5'!Text213</f>
        <v>0</v>
      </c>
      <c r="G26" s="87">
        <f>'1PP5'!G$82</f>
        <v>0</v>
      </c>
      <c r="H26" s="88">
        <f>'1PP5'!Text169</f>
        <v>0</v>
      </c>
    </row>
    <row r="27" spans="1:8" s="11" customFormat="1" ht="27.95" customHeight="1" x14ac:dyDescent="0.25">
      <c r="A27" s="71" t="s">
        <v>31</v>
      </c>
      <c r="B27" s="261" t="str">
        <f>TRIM('1PP6'!A$14)&amp;"   "&amp;TRIM('1PP6'!A$26)</f>
        <v xml:space="preserve">   </v>
      </c>
      <c r="C27" s="262"/>
      <c r="D27" s="262"/>
      <c r="E27" s="263"/>
      <c r="F27" s="87">
        <f>'1PP6'!Text213</f>
        <v>0</v>
      </c>
      <c r="G27" s="87">
        <f>'1PP6'!G$82</f>
        <v>0</v>
      </c>
      <c r="H27" s="88">
        <f>'1PP6'!Text169</f>
        <v>0</v>
      </c>
    </row>
    <row r="28" spans="1:8" s="11" customFormat="1" ht="27.95" customHeight="1" x14ac:dyDescent="0.25">
      <c r="A28" s="71" t="s">
        <v>32</v>
      </c>
      <c r="B28" s="261" t="str">
        <f>TRIM('1PP7'!A$14)&amp;"   "&amp;TRIM('1PP7'!A$26)</f>
        <v xml:space="preserve">   </v>
      </c>
      <c r="C28" s="262"/>
      <c r="D28" s="262"/>
      <c r="E28" s="263"/>
      <c r="F28" s="87">
        <f>'1PP7'!Text213</f>
        <v>0</v>
      </c>
      <c r="G28" s="87">
        <f>'1PP7'!G$82</f>
        <v>0</v>
      </c>
      <c r="H28" s="88">
        <f>'1PP7'!Text169</f>
        <v>0</v>
      </c>
    </row>
    <row r="29" spans="1:8" s="11" customFormat="1" ht="27.95" customHeight="1" x14ac:dyDescent="0.25">
      <c r="A29" s="71" t="s">
        <v>33</v>
      </c>
      <c r="B29" s="261" t="str">
        <f>TRIM('1PP8'!A$14)&amp;"   "&amp;TRIM('1PP8'!A$26)</f>
        <v xml:space="preserve">   </v>
      </c>
      <c r="C29" s="262"/>
      <c r="D29" s="262"/>
      <c r="E29" s="263"/>
      <c r="F29" s="87">
        <f>'1PP8'!Text213</f>
        <v>0</v>
      </c>
      <c r="G29" s="87">
        <f>'1PP8'!G$82</f>
        <v>0</v>
      </c>
      <c r="H29" s="88">
        <f>'1PP8'!Text169</f>
        <v>0</v>
      </c>
    </row>
    <row r="30" spans="1:8" s="11" customFormat="1" ht="27.95" customHeight="1" x14ac:dyDescent="0.25">
      <c r="A30" s="71" t="s">
        <v>34</v>
      </c>
      <c r="B30" s="264" t="str">
        <f>TRIM('1PP9'!A$14)&amp;"   "&amp;TRIM('1PP9'!A$26)</f>
        <v xml:space="preserve">   </v>
      </c>
      <c r="C30" s="265"/>
      <c r="D30" s="265"/>
      <c r="E30" s="266"/>
      <c r="F30" s="87">
        <f>'1PP9'!Text213</f>
        <v>0</v>
      </c>
      <c r="G30" s="87">
        <f>'1PP9'!G$82</f>
        <v>0</v>
      </c>
      <c r="H30" s="88">
        <f>'1PP9'!Text169</f>
        <v>0</v>
      </c>
    </row>
    <row r="31" spans="1:8" s="11" customFormat="1" ht="27.95" customHeight="1" x14ac:dyDescent="0.25">
      <c r="A31" s="71" t="s">
        <v>35</v>
      </c>
      <c r="B31" s="264" t="str">
        <f>TRIM('1PP10'!A$14)&amp;"   "&amp;TRIM('1PP10'!A$26)</f>
        <v xml:space="preserve">   </v>
      </c>
      <c r="C31" s="265"/>
      <c r="D31" s="265"/>
      <c r="E31" s="266"/>
      <c r="F31" s="87">
        <f>'1PP10'!Text213</f>
        <v>0</v>
      </c>
      <c r="G31" s="87">
        <f>'1PP10'!G$82</f>
        <v>0</v>
      </c>
      <c r="H31" s="88">
        <f>'1PP10'!Text169</f>
        <v>0</v>
      </c>
    </row>
    <row r="32" spans="1:8" s="11" customFormat="1" ht="27.95" customHeight="1" x14ac:dyDescent="0.25">
      <c r="A32" s="71" t="s">
        <v>114</v>
      </c>
      <c r="B32" s="264" t="str">
        <f>TRIM('1PP11'!A$14)&amp;"   "&amp;TRIM('1PP11'!A$26)</f>
        <v xml:space="preserve">   </v>
      </c>
      <c r="C32" s="265"/>
      <c r="D32" s="265"/>
      <c r="E32" s="266"/>
      <c r="F32" s="87">
        <f>'1PP11'!Text213</f>
        <v>0</v>
      </c>
      <c r="G32" s="87">
        <f>'1PP11'!G$82</f>
        <v>0</v>
      </c>
      <c r="H32" s="88">
        <f>'1PP11'!Text169</f>
        <v>0</v>
      </c>
    </row>
    <row r="33" spans="1:8" s="11" customFormat="1" ht="27.95" customHeight="1" x14ac:dyDescent="0.25">
      <c r="A33" s="71" t="s">
        <v>115</v>
      </c>
      <c r="B33" s="264" t="str">
        <f>TRIM('1PP12'!A$14)&amp;"   "&amp;TRIM('1PP12'!A$26)</f>
        <v xml:space="preserve">   </v>
      </c>
      <c r="C33" s="265"/>
      <c r="D33" s="265"/>
      <c r="E33" s="266"/>
      <c r="F33" s="87">
        <f>'1PP12'!Text213</f>
        <v>0</v>
      </c>
      <c r="G33" s="87">
        <f>'1PP12'!G$82</f>
        <v>0</v>
      </c>
      <c r="H33" s="88">
        <f>'1PP12'!Text169</f>
        <v>0</v>
      </c>
    </row>
    <row r="34" spans="1:8" s="11" customFormat="1" ht="27.95" customHeight="1" x14ac:dyDescent="0.25">
      <c r="A34" s="71" t="s">
        <v>116</v>
      </c>
      <c r="B34" s="264" t="str">
        <f>TRIM('1PP13'!A$14)&amp;"   "&amp;TRIM('1PP13'!A$26)</f>
        <v xml:space="preserve">   </v>
      </c>
      <c r="C34" s="265"/>
      <c r="D34" s="265"/>
      <c r="E34" s="266"/>
      <c r="F34" s="87">
        <f>'1PP13'!Text213</f>
        <v>0</v>
      </c>
      <c r="G34" s="87">
        <f>'1PP13'!G$82</f>
        <v>0</v>
      </c>
      <c r="H34" s="88">
        <f>'1PP13'!Text169</f>
        <v>0</v>
      </c>
    </row>
    <row r="35" spans="1:8" s="11" customFormat="1" ht="27.95" customHeight="1" x14ac:dyDescent="0.25">
      <c r="A35" s="71" t="s">
        <v>117</v>
      </c>
      <c r="B35" s="264" t="str">
        <f>TRIM('1PP14'!A$14)&amp;"   "&amp;TRIM('1PP14'!A$26)</f>
        <v xml:space="preserve">   </v>
      </c>
      <c r="C35" s="265"/>
      <c r="D35" s="265"/>
      <c r="E35" s="266"/>
      <c r="F35" s="87">
        <f>'1PP14'!Text213</f>
        <v>0</v>
      </c>
      <c r="G35" s="87">
        <f>'1PP14'!G$82</f>
        <v>0</v>
      </c>
      <c r="H35" s="88">
        <f>'1PP14'!Text169</f>
        <v>0</v>
      </c>
    </row>
    <row r="36" spans="1:8" s="11" customFormat="1" ht="27.95" customHeight="1" x14ac:dyDescent="0.25">
      <c r="A36" s="71" t="s">
        <v>118</v>
      </c>
      <c r="B36" s="264" t="str">
        <f>TRIM('1PP15'!A$14)&amp;"   "&amp;TRIM('1PP15'!A$26)</f>
        <v xml:space="preserve">   </v>
      </c>
      <c r="C36" s="265"/>
      <c r="D36" s="265"/>
      <c r="E36" s="266"/>
      <c r="F36" s="87">
        <f>'1PP15'!Text213</f>
        <v>0</v>
      </c>
      <c r="G36" s="87">
        <f>'1PP15'!G$82</f>
        <v>0</v>
      </c>
      <c r="H36" s="88">
        <f>'1PP15'!Text169</f>
        <v>0</v>
      </c>
    </row>
    <row r="37" spans="1:8" s="11" customFormat="1" ht="27.95" customHeight="1" x14ac:dyDescent="0.25">
      <c r="A37" s="71" t="s">
        <v>119</v>
      </c>
      <c r="B37" s="264" t="str">
        <f>TRIM('1PP16'!A$14)&amp;"   "&amp;TRIM('1PP16'!A$26)</f>
        <v xml:space="preserve">   </v>
      </c>
      <c r="C37" s="265"/>
      <c r="D37" s="265"/>
      <c r="E37" s="266"/>
      <c r="F37" s="87">
        <f>'1PP16'!Text213</f>
        <v>0</v>
      </c>
      <c r="G37" s="87">
        <f>'1PP16'!G$82</f>
        <v>0</v>
      </c>
      <c r="H37" s="88">
        <f>'1PP16'!Text169</f>
        <v>0</v>
      </c>
    </row>
    <row r="38" spans="1:8" s="11" customFormat="1" ht="27.95" customHeight="1" x14ac:dyDescent="0.25">
      <c r="A38" s="71" t="s">
        <v>120</v>
      </c>
      <c r="B38" s="264" t="str">
        <f>TRIM('1PP17'!A$14)&amp;"   "&amp;TRIM('1PP17'!A$26)</f>
        <v xml:space="preserve">   </v>
      </c>
      <c r="C38" s="265"/>
      <c r="D38" s="265"/>
      <c r="E38" s="266"/>
      <c r="F38" s="87">
        <f>'1PP17'!Text213</f>
        <v>0</v>
      </c>
      <c r="G38" s="87">
        <f>'1PP17'!G$82</f>
        <v>0</v>
      </c>
      <c r="H38" s="88">
        <f>'1PP17'!Text169</f>
        <v>0</v>
      </c>
    </row>
    <row r="39" spans="1:8" s="11" customFormat="1" ht="27.95" customHeight="1" x14ac:dyDescent="0.25">
      <c r="A39" s="71" t="s">
        <v>121</v>
      </c>
      <c r="B39" s="264" t="str">
        <f>TRIM('1PP18'!A$14)&amp;"   "&amp;TRIM('1PP18'!A$26)</f>
        <v xml:space="preserve">   </v>
      </c>
      <c r="C39" s="265"/>
      <c r="D39" s="265"/>
      <c r="E39" s="266"/>
      <c r="F39" s="87">
        <f>'1PP18'!Text213</f>
        <v>0</v>
      </c>
      <c r="G39" s="87">
        <f>'1PP18'!G$82</f>
        <v>0</v>
      </c>
      <c r="H39" s="88">
        <f>'1PP18'!Text169</f>
        <v>0</v>
      </c>
    </row>
    <row r="40" spans="1:8" s="11" customFormat="1" ht="27.95" customHeight="1" x14ac:dyDescent="0.25">
      <c r="A40" s="71" t="s">
        <v>122</v>
      </c>
      <c r="B40" s="264" t="str">
        <f>TRIM('1PP19'!A$14)&amp;"   "&amp;TRIM('1PP19'!A$26)</f>
        <v xml:space="preserve">   </v>
      </c>
      <c r="C40" s="265"/>
      <c r="D40" s="265"/>
      <c r="E40" s="266"/>
      <c r="F40" s="87">
        <f>'1PP19'!Text213</f>
        <v>0</v>
      </c>
      <c r="G40" s="87">
        <f>'1PP19'!G$82</f>
        <v>0</v>
      </c>
      <c r="H40" s="88">
        <f>'1PP19'!Text169</f>
        <v>0</v>
      </c>
    </row>
    <row r="41" spans="1:8" s="11" customFormat="1" ht="27.95" customHeight="1" thickBot="1" x14ac:dyDescent="0.3">
      <c r="A41" s="72" t="s">
        <v>123</v>
      </c>
      <c r="B41" s="264" t="str">
        <f>TRIM('1PP20'!A$14)&amp;"   "&amp;TRIM('1PP20'!A$26)</f>
        <v xml:space="preserve">   </v>
      </c>
      <c r="C41" s="265"/>
      <c r="D41" s="265"/>
      <c r="E41" s="266"/>
      <c r="F41" s="87">
        <f>'1PP20'!Text213</f>
        <v>0</v>
      </c>
      <c r="G41" s="87">
        <f>'1PP20'!G$82</f>
        <v>0</v>
      </c>
      <c r="H41" s="88">
        <f>'1PP20'!Text169</f>
        <v>0</v>
      </c>
    </row>
    <row r="42" spans="1:8" s="11" customFormat="1" ht="23.25" customHeight="1" thickBot="1" x14ac:dyDescent="0.35">
      <c r="A42" s="271" t="s">
        <v>38</v>
      </c>
      <c r="B42" s="272"/>
      <c r="C42" s="272"/>
      <c r="D42" s="272"/>
      <c r="E42" s="50"/>
      <c r="F42" s="89">
        <f>SUM(F22:F41)</f>
        <v>0</v>
      </c>
      <c r="G42" s="89">
        <f>SUM(G22:G41)</f>
        <v>0</v>
      </c>
      <c r="H42" s="90">
        <f>SUM(H22:H41)</f>
        <v>0</v>
      </c>
    </row>
    <row r="43" spans="1:8" ht="13.5" thickTop="1" x14ac:dyDescent="0.2"/>
  </sheetData>
  <sheetProtection password="CF7A" sheet="1" objects="1" scenarios="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 ref="B39:E39"/>
    <mergeCell ref="B34:E34"/>
    <mergeCell ref="B35:E35"/>
    <mergeCell ref="B21:E21"/>
    <mergeCell ref="B36:E36"/>
    <mergeCell ref="B37:E37"/>
    <mergeCell ref="B38:E38"/>
    <mergeCell ref="B20:E20"/>
    <mergeCell ref="B22:E22"/>
    <mergeCell ref="B23:E23"/>
    <mergeCell ref="B32:E32"/>
    <mergeCell ref="B33:E33"/>
    <mergeCell ref="B31:E31"/>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H1" s="396" t="s">
        <v>140</v>
      </c>
      <c r="I1" s="396"/>
      <c r="J1" s="396"/>
      <c r="K1" s="396"/>
      <c r="L1" s="396"/>
      <c r="M1" s="396"/>
      <c r="N1" s="396"/>
    </row>
    <row r="2" spans="1:14" ht="16.5" customHeight="1" x14ac:dyDescent="0.25">
      <c r="A2" s="2"/>
      <c r="H2" s="396"/>
      <c r="I2" s="396"/>
      <c r="J2" s="396"/>
      <c r="K2" s="396"/>
      <c r="L2" s="396"/>
      <c r="M2" s="396"/>
      <c r="N2" s="396"/>
    </row>
    <row r="3" spans="1:14" ht="16.5" customHeight="1" x14ac:dyDescent="0.25">
      <c r="A3" s="2"/>
      <c r="H3" s="114"/>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H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t="s">
        <v>108</v>
      </c>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t="s">
        <v>108</v>
      </c>
      <c r="G72" s="19"/>
      <c r="H72" s="377"/>
      <c r="I72" s="146"/>
      <c r="J72" s="146"/>
      <c r="K72" s="146"/>
      <c r="L72" s="146"/>
      <c r="M72" s="146"/>
      <c r="N72" s="378"/>
      <c r="P72" s="51"/>
      <c r="Q72" s="51"/>
      <c r="R72" s="51"/>
    </row>
    <row r="73" spans="1:18" ht="30" customHeight="1" thickBot="1" x14ac:dyDescent="0.3">
      <c r="A73" s="371"/>
      <c r="B73" s="387" t="s">
        <v>56</v>
      </c>
      <c r="C73" s="388"/>
      <c r="D73" s="388"/>
      <c r="E73" s="388"/>
      <c r="F73" s="65" t="s">
        <v>108</v>
      </c>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v>0</v>
      </c>
    </row>
    <row r="76" spans="1:18" ht="78.75" customHeight="1" x14ac:dyDescent="0.25">
      <c r="A76" s="15" t="s">
        <v>60</v>
      </c>
      <c r="B76" s="118" t="s">
        <v>146</v>
      </c>
      <c r="C76" s="118"/>
      <c r="D76" s="118"/>
      <c r="E76" s="118"/>
      <c r="F76" s="118"/>
      <c r="G76" s="118"/>
      <c r="H76" s="118"/>
      <c r="I76" s="118"/>
      <c r="J76" s="118"/>
      <c r="K76" s="118"/>
      <c r="L76" s="118"/>
      <c r="M76" s="118"/>
      <c r="N76" s="66">
        <v>0</v>
      </c>
    </row>
    <row r="77" spans="1:18" ht="48.75" customHeight="1" x14ac:dyDescent="0.25">
      <c r="A77" s="15" t="s">
        <v>61</v>
      </c>
      <c r="B77" s="118" t="s">
        <v>147</v>
      </c>
      <c r="C77" s="118"/>
      <c r="D77" s="118"/>
      <c r="E77" s="118"/>
      <c r="F77" s="118"/>
      <c r="G77" s="118"/>
      <c r="H77" s="118"/>
      <c r="I77" s="118"/>
      <c r="J77" s="118"/>
      <c r="K77" s="118"/>
      <c r="L77" s="118"/>
      <c r="M77" s="118"/>
      <c r="N77" s="66">
        <v>0</v>
      </c>
    </row>
    <row r="78" spans="1:18" ht="48.75" customHeight="1" x14ac:dyDescent="0.25">
      <c r="A78" s="15" t="s">
        <v>62</v>
      </c>
      <c r="B78" s="118" t="s">
        <v>148</v>
      </c>
      <c r="C78" s="118"/>
      <c r="D78" s="118"/>
      <c r="E78" s="118"/>
      <c r="F78" s="118"/>
      <c r="G78" s="118"/>
      <c r="H78" s="118"/>
      <c r="I78" s="118"/>
      <c r="J78" s="118"/>
      <c r="K78" s="118"/>
      <c r="L78" s="118"/>
      <c r="M78" s="118"/>
      <c r="N78" s="66">
        <v>0</v>
      </c>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showRowColHeaders="0" zoomScaleNormal="100" workbookViewId="0">
      <selection activeCell="K21" sqref="K21"/>
    </sheetView>
  </sheetViews>
  <sheetFormatPr defaultRowHeight="15.75" x14ac:dyDescent="0.25"/>
  <cols>
    <col min="1" max="2" width="7" style="23" customWidth="1"/>
    <col min="3" max="3" width="12.33203125" style="23" customWidth="1"/>
    <col min="4" max="4" width="4.6640625" style="23" customWidth="1"/>
    <col min="5" max="5" width="9.83203125" style="23" customWidth="1"/>
    <col min="6" max="6" width="13.5" style="23" customWidth="1"/>
    <col min="7" max="7" width="16.1640625" style="23" customWidth="1"/>
    <col min="8" max="8" width="3.5" style="23" customWidth="1"/>
    <col min="9" max="9" width="17.5" style="23" customWidth="1"/>
    <col min="10" max="10" width="3.1640625" style="23" customWidth="1"/>
    <col min="11" max="11" width="4.33203125" style="23" customWidth="1"/>
    <col min="12" max="12" width="4.83203125" style="23" customWidth="1"/>
    <col min="13" max="13" width="3.1640625" style="23" customWidth="1"/>
    <col min="14" max="14" width="9.33203125" style="23"/>
    <col min="15" max="15" width="0" style="23" hidden="1" customWidth="1"/>
    <col min="16" max="16384" width="9.33203125" style="23"/>
  </cols>
  <sheetData>
    <row r="1" spans="1:12" x14ac:dyDescent="0.25">
      <c r="G1" s="11" t="s">
        <v>87</v>
      </c>
      <c r="H1" s="11"/>
      <c r="I1" s="11"/>
    </row>
    <row r="2" spans="1:12" x14ac:dyDescent="0.25">
      <c r="G2" s="11" t="s">
        <v>88</v>
      </c>
      <c r="H2" s="11"/>
      <c r="I2" s="11"/>
    </row>
    <row r="3" spans="1:12" x14ac:dyDescent="0.25">
      <c r="G3" s="11" t="s">
        <v>159</v>
      </c>
      <c r="H3" s="11"/>
      <c r="I3" s="11"/>
    </row>
    <row r="4" spans="1:12" x14ac:dyDescent="0.25">
      <c r="G4" s="11" t="s">
        <v>160</v>
      </c>
      <c r="H4" s="11"/>
      <c r="I4" s="11"/>
    </row>
    <row r="5" spans="1:12" x14ac:dyDescent="0.25">
      <c r="G5" s="11" t="s">
        <v>161</v>
      </c>
      <c r="H5" s="11"/>
      <c r="I5" s="11"/>
      <c r="J5" s="500"/>
      <c r="K5" s="499"/>
      <c r="L5" s="499"/>
    </row>
    <row r="6" spans="1:12" x14ac:dyDescent="0.25">
      <c r="G6" s="11" t="s">
        <v>124</v>
      </c>
      <c r="H6" s="11"/>
      <c r="I6" s="11"/>
      <c r="J6" s="26"/>
      <c r="K6" s="52"/>
      <c r="L6" s="52"/>
    </row>
    <row r="7" spans="1:12" x14ac:dyDescent="0.25">
      <c r="G7" s="11" t="s">
        <v>162</v>
      </c>
      <c r="H7" s="11"/>
      <c r="I7" s="11"/>
      <c r="J7" s="26"/>
      <c r="K7" s="52"/>
      <c r="L7" s="52"/>
    </row>
    <row r="8" spans="1:12" x14ac:dyDescent="0.25">
      <c r="G8" s="11"/>
      <c r="H8" s="11"/>
      <c r="I8" s="11"/>
      <c r="J8" s="113"/>
      <c r="K8" s="112"/>
      <c r="L8" s="112"/>
    </row>
    <row r="9" spans="1:12" ht="14.25" customHeight="1" x14ac:dyDescent="0.25">
      <c r="A9" s="27"/>
      <c r="B9" s="27"/>
      <c r="C9" s="27"/>
      <c r="F9" s="46" t="s">
        <v>151</v>
      </c>
    </row>
    <row r="10" spans="1:12" ht="14.25" customHeight="1" x14ac:dyDescent="0.25">
      <c r="A10" s="27"/>
      <c r="B10" s="27"/>
      <c r="C10" s="27"/>
      <c r="F10" s="46"/>
    </row>
    <row r="11" spans="1:12" x14ac:dyDescent="0.25">
      <c r="D11" s="187" t="s">
        <v>154</v>
      </c>
      <c r="E11" s="499"/>
      <c r="F11" s="499"/>
      <c r="G11" s="499"/>
      <c r="H11" s="499"/>
      <c r="I11" s="499"/>
      <c r="J11" s="499"/>
    </row>
    <row r="12" spans="1:12" x14ac:dyDescent="0.25">
      <c r="D12" s="28"/>
      <c r="E12" s="52"/>
      <c r="F12" s="501" t="str">
        <f>'1F'!E11</f>
        <v xml:space="preserve">    -  -  </v>
      </c>
      <c r="G12" s="501"/>
      <c r="H12" s="52"/>
      <c r="I12" s="52"/>
      <c r="J12" s="52"/>
    </row>
    <row r="13" spans="1:12" ht="11.25" customHeight="1" x14ac:dyDescent="0.25">
      <c r="D13" s="28"/>
      <c r="E13" s="52"/>
      <c r="F13" s="399" t="s">
        <v>0</v>
      </c>
      <c r="G13" s="188"/>
      <c r="H13" s="52"/>
      <c r="I13" s="52"/>
      <c r="J13" s="52"/>
    </row>
    <row r="14" spans="1:12" x14ac:dyDescent="0.25">
      <c r="D14" s="28"/>
      <c r="E14" s="52"/>
      <c r="F14" s="502" t="str">
        <f>'1F'!E13</f>
        <v xml:space="preserve"> </v>
      </c>
      <c r="G14" s="503"/>
      <c r="H14" s="52"/>
      <c r="I14" s="52"/>
      <c r="J14" s="52"/>
    </row>
    <row r="15" spans="1:12" ht="12" customHeight="1" x14ac:dyDescent="0.25">
      <c r="D15" s="28"/>
      <c r="E15" s="52"/>
      <c r="F15" s="399" t="s">
        <v>89</v>
      </c>
      <c r="G15" s="188"/>
      <c r="H15" s="52"/>
      <c r="I15" s="52"/>
      <c r="J15" s="52"/>
    </row>
    <row r="16" spans="1:12" ht="8.25" customHeight="1" thickBot="1" x14ac:dyDescent="0.3">
      <c r="A16" s="26"/>
      <c r="B16" s="26"/>
      <c r="C16" s="26"/>
    </row>
    <row r="17" spans="1:15" ht="18.75" customHeight="1" thickBot="1" x14ac:dyDescent="0.3">
      <c r="A17" s="500" t="s">
        <v>1</v>
      </c>
      <c r="B17" s="500"/>
      <c r="C17" s="500"/>
      <c r="D17" s="74" t="str">
        <f>'1F'!Check16</f>
        <v xml:space="preserve"> </v>
      </c>
    </row>
    <row r="18" spans="1:15" ht="18" customHeight="1" thickBot="1" x14ac:dyDescent="0.3">
      <c r="A18" s="500" t="s">
        <v>2</v>
      </c>
      <c r="B18" s="500"/>
      <c r="C18" s="500"/>
      <c r="D18" s="74" t="str">
        <f>'1P'!C18</f>
        <v xml:space="preserve"> </v>
      </c>
    </row>
    <row r="19" spans="1:15" ht="9" customHeight="1" thickBot="1" x14ac:dyDescent="0.3">
      <c r="A19" s="28"/>
      <c r="B19" s="28"/>
      <c r="C19" s="28"/>
    </row>
    <row r="20" spans="1:15" ht="21" customHeight="1" thickTop="1" thickBot="1" x14ac:dyDescent="0.3">
      <c r="A20" s="38">
        <v>1</v>
      </c>
      <c r="B20" s="517" t="s">
        <v>68</v>
      </c>
      <c r="C20" s="518"/>
      <c r="D20" s="518"/>
      <c r="E20" s="518"/>
      <c r="F20" s="518"/>
      <c r="G20" s="518"/>
      <c r="H20" s="518"/>
      <c r="I20" s="518"/>
      <c r="J20" s="518"/>
      <c r="K20" s="519"/>
      <c r="L20" s="520"/>
    </row>
    <row r="21" spans="1:15" ht="17.25" customHeight="1" thickTop="1" thickBot="1" x14ac:dyDescent="0.3">
      <c r="A21" s="527" t="s">
        <v>105</v>
      </c>
      <c r="B21" s="530"/>
      <c r="C21" s="531"/>
      <c r="D21" s="531"/>
      <c r="E21" s="531"/>
      <c r="F21" s="531"/>
      <c r="G21" s="531"/>
      <c r="H21" s="531"/>
      <c r="I21" s="532"/>
      <c r="J21" s="30"/>
      <c r="K21" s="73" t="s">
        <v>108</v>
      </c>
      <c r="L21" s="31"/>
      <c r="N21" s="79" t="str">
        <f>IF(AND(TRIM(K21)="",TRIM(K23)=""),"Pasirinkite reikšmę","")</f>
        <v>Pasirinkite reikšmę</v>
      </c>
    </row>
    <row r="22" spans="1:15" ht="15.75" customHeight="1" thickBot="1" x14ac:dyDescent="0.3">
      <c r="A22" s="533"/>
      <c r="B22" s="534"/>
      <c r="C22" s="534"/>
      <c r="D22" s="534"/>
      <c r="E22" s="534"/>
      <c r="F22" s="534"/>
      <c r="G22" s="534"/>
      <c r="H22" s="534"/>
      <c r="I22" s="535"/>
      <c r="J22" s="24"/>
      <c r="K22" s="25"/>
      <c r="L22" s="32"/>
      <c r="N22" s="79" t="str">
        <f>IF(AND(TRIM(K21)="",TRIM(K23)=""),"Pasirinkite reikšmę","")</f>
        <v>Pasirinkite reikšmę</v>
      </c>
    </row>
    <row r="23" spans="1:15" ht="17.25" customHeight="1" thickBot="1" x14ac:dyDescent="0.3">
      <c r="A23" s="524" t="s">
        <v>69</v>
      </c>
      <c r="B23" s="525"/>
      <c r="C23" s="525"/>
      <c r="D23" s="525"/>
      <c r="E23" s="525"/>
      <c r="F23" s="525"/>
      <c r="G23" s="525"/>
      <c r="H23" s="525"/>
      <c r="I23" s="526"/>
      <c r="J23" s="25"/>
      <c r="K23" s="78" t="s">
        <v>108</v>
      </c>
      <c r="L23" s="29"/>
    </row>
    <row r="24" spans="1:15" ht="15" customHeight="1" thickBot="1" x14ac:dyDescent="0.3">
      <c r="A24" s="527"/>
      <c r="B24" s="528"/>
      <c r="C24" s="528"/>
      <c r="D24" s="528"/>
      <c r="E24" s="528"/>
      <c r="F24" s="528"/>
      <c r="G24" s="528"/>
      <c r="H24" s="528"/>
      <c r="I24" s="529"/>
      <c r="J24" s="34"/>
      <c r="K24" s="34"/>
      <c r="L24" s="35"/>
    </row>
    <row r="25" spans="1:15" ht="22.5" customHeight="1" thickTop="1" thickBot="1" x14ac:dyDescent="0.3">
      <c r="A25" s="37">
        <v>2</v>
      </c>
      <c r="B25" s="536" t="s">
        <v>74</v>
      </c>
      <c r="C25" s="537"/>
      <c r="D25" s="537"/>
      <c r="E25" s="537"/>
      <c r="F25" s="537"/>
      <c r="G25" s="537"/>
      <c r="H25" s="537"/>
      <c r="I25" s="537"/>
      <c r="J25" s="537"/>
      <c r="K25" s="537"/>
      <c r="L25" s="538"/>
      <c r="N25" s="80"/>
      <c r="O25" s="80" t="s">
        <v>107</v>
      </c>
    </row>
    <row r="26" spans="1:15" ht="31.5" customHeight="1" thickTop="1" x14ac:dyDescent="0.25">
      <c r="A26" s="36"/>
      <c r="B26" s="488" t="s">
        <v>13</v>
      </c>
      <c r="C26" s="512"/>
      <c r="D26" s="512"/>
      <c r="E26" s="513"/>
      <c r="F26" s="355" t="s">
        <v>138</v>
      </c>
      <c r="G26" s="489"/>
      <c r="H26" s="449" t="s">
        <v>150</v>
      </c>
      <c r="I26" s="539"/>
      <c r="J26" s="539"/>
      <c r="K26" s="539"/>
      <c r="L26" s="540"/>
      <c r="O26" s="23" t="s">
        <v>108</v>
      </c>
    </row>
    <row r="27" spans="1:15" ht="24" customHeight="1" thickBot="1" x14ac:dyDescent="0.3">
      <c r="A27" s="33" t="s">
        <v>75</v>
      </c>
      <c r="B27" s="521"/>
      <c r="C27" s="522"/>
      <c r="D27" s="522"/>
      <c r="E27" s="523"/>
      <c r="F27" s="510"/>
      <c r="G27" s="541"/>
      <c r="H27" s="510"/>
      <c r="I27" s="510"/>
      <c r="J27" s="510"/>
      <c r="K27" s="510"/>
      <c r="L27" s="511"/>
    </row>
    <row r="28" spans="1:15" ht="31.5" customHeight="1" thickTop="1" thickBot="1" x14ac:dyDescent="0.3">
      <c r="A28" s="37">
        <v>3</v>
      </c>
      <c r="B28" s="495" t="s">
        <v>70</v>
      </c>
      <c r="C28" s="496"/>
      <c r="D28" s="496"/>
      <c r="E28" s="496"/>
      <c r="F28" s="496"/>
      <c r="G28" s="496"/>
      <c r="H28" s="496"/>
      <c r="I28" s="496"/>
      <c r="J28" s="496"/>
      <c r="K28" s="496"/>
      <c r="L28" s="497"/>
    </row>
    <row r="29" spans="1:15" ht="49.5" customHeight="1" thickTop="1" x14ac:dyDescent="0.25">
      <c r="A29" s="514" t="s">
        <v>48</v>
      </c>
      <c r="B29" s="515"/>
      <c r="C29" s="515"/>
      <c r="D29" s="515"/>
      <c r="E29" s="515" t="s">
        <v>102</v>
      </c>
      <c r="F29" s="515"/>
      <c r="G29" s="515" t="s">
        <v>81</v>
      </c>
      <c r="H29" s="515"/>
      <c r="I29" s="515" t="s">
        <v>49</v>
      </c>
      <c r="J29" s="515"/>
      <c r="K29" s="515"/>
      <c r="L29" s="516"/>
    </row>
    <row r="30" spans="1:15" ht="30" customHeight="1" x14ac:dyDescent="0.25">
      <c r="A30" s="472"/>
      <c r="B30" s="473"/>
      <c r="C30" s="473"/>
      <c r="D30" s="473"/>
      <c r="E30" s="474" t="s">
        <v>11</v>
      </c>
      <c r="F30" s="473"/>
      <c r="G30" s="508"/>
      <c r="H30" s="509"/>
      <c r="I30" s="474" t="s">
        <v>11</v>
      </c>
      <c r="J30" s="473"/>
      <c r="K30" s="473"/>
      <c r="L30" s="479"/>
    </row>
    <row r="31" spans="1:15" ht="30" customHeight="1" x14ac:dyDescent="0.25">
      <c r="A31" s="472"/>
      <c r="B31" s="473"/>
      <c r="C31" s="473"/>
      <c r="D31" s="473"/>
      <c r="E31" s="474"/>
      <c r="F31" s="473"/>
      <c r="G31" s="477"/>
      <c r="H31" s="478"/>
      <c r="I31" s="474"/>
      <c r="J31" s="473"/>
      <c r="K31" s="473"/>
      <c r="L31" s="479"/>
    </row>
    <row r="32" spans="1:15" ht="30" customHeight="1" x14ac:dyDescent="0.25">
      <c r="A32" s="472"/>
      <c r="B32" s="473"/>
      <c r="C32" s="473"/>
      <c r="D32" s="473"/>
      <c r="E32" s="474"/>
      <c r="F32" s="473"/>
      <c r="G32" s="477"/>
      <c r="H32" s="478"/>
      <c r="I32" s="474"/>
      <c r="J32" s="473"/>
      <c r="K32" s="473"/>
      <c r="L32" s="479"/>
    </row>
    <row r="33" spans="1:12" ht="30" customHeight="1" x14ac:dyDescent="0.25">
      <c r="A33" s="472"/>
      <c r="B33" s="473"/>
      <c r="C33" s="473"/>
      <c r="D33" s="473"/>
      <c r="E33" s="474"/>
      <c r="F33" s="473"/>
      <c r="G33" s="477"/>
      <c r="H33" s="478"/>
      <c r="I33" s="474"/>
      <c r="J33" s="473"/>
      <c r="K33" s="473"/>
      <c r="L33" s="479"/>
    </row>
    <row r="34" spans="1:12" ht="30" customHeight="1" x14ac:dyDescent="0.25">
      <c r="A34" s="472"/>
      <c r="B34" s="473"/>
      <c r="C34" s="473"/>
      <c r="D34" s="473"/>
      <c r="E34" s="474"/>
      <c r="F34" s="473"/>
      <c r="G34" s="477"/>
      <c r="H34" s="478"/>
      <c r="I34" s="474"/>
      <c r="J34" s="473"/>
      <c r="K34" s="473"/>
      <c r="L34" s="479"/>
    </row>
    <row r="35" spans="1:12" ht="30" customHeight="1" x14ac:dyDescent="0.25">
      <c r="A35" s="472"/>
      <c r="B35" s="473"/>
      <c r="C35" s="473"/>
      <c r="D35" s="473"/>
      <c r="E35" s="474"/>
      <c r="F35" s="473"/>
      <c r="G35" s="477"/>
      <c r="H35" s="478"/>
      <c r="I35" s="474"/>
      <c r="J35" s="473"/>
      <c r="K35" s="473"/>
      <c r="L35" s="479"/>
    </row>
    <row r="36" spans="1:12" ht="30" customHeight="1" x14ac:dyDescent="0.25">
      <c r="A36" s="472"/>
      <c r="B36" s="473"/>
      <c r="C36" s="473"/>
      <c r="D36" s="473"/>
      <c r="E36" s="474" t="s">
        <v>11</v>
      </c>
      <c r="F36" s="473"/>
      <c r="G36" s="477" t="s">
        <v>11</v>
      </c>
      <c r="H36" s="478"/>
      <c r="I36" s="474" t="s">
        <v>11</v>
      </c>
      <c r="J36" s="473"/>
      <c r="K36" s="473"/>
      <c r="L36" s="479"/>
    </row>
    <row r="37" spans="1:12" ht="30" customHeight="1" x14ac:dyDescent="0.25">
      <c r="A37" s="472"/>
      <c r="B37" s="473"/>
      <c r="C37" s="473"/>
      <c r="D37" s="473"/>
      <c r="E37" s="474"/>
      <c r="F37" s="473"/>
      <c r="G37" s="477"/>
      <c r="H37" s="478"/>
      <c r="I37" s="474"/>
      <c r="J37" s="473"/>
      <c r="K37" s="473"/>
      <c r="L37" s="479"/>
    </row>
    <row r="38" spans="1:12" ht="30" customHeight="1" x14ac:dyDescent="0.25">
      <c r="A38" s="472"/>
      <c r="B38" s="473"/>
      <c r="C38" s="473"/>
      <c r="D38" s="473"/>
      <c r="E38" s="474"/>
      <c r="F38" s="473"/>
      <c r="G38" s="477"/>
      <c r="H38" s="478"/>
      <c r="I38" s="474"/>
      <c r="J38" s="473"/>
      <c r="K38" s="473"/>
      <c r="L38" s="479"/>
    </row>
    <row r="39" spans="1:12" ht="30" customHeight="1" x14ac:dyDescent="0.25">
      <c r="A39" s="472"/>
      <c r="B39" s="473"/>
      <c r="C39" s="473"/>
      <c r="D39" s="473"/>
      <c r="E39" s="474"/>
      <c r="F39" s="473"/>
      <c r="G39" s="477"/>
      <c r="H39" s="478"/>
      <c r="I39" s="474"/>
      <c r="J39" s="473"/>
      <c r="K39" s="473"/>
      <c r="L39" s="479"/>
    </row>
    <row r="40" spans="1:12" ht="30" customHeight="1" x14ac:dyDescent="0.25">
      <c r="A40" s="472"/>
      <c r="B40" s="473"/>
      <c r="C40" s="473"/>
      <c r="D40" s="473"/>
      <c r="E40" s="474"/>
      <c r="F40" s="473"/>
      <c r="G40" s="477"/>
      <c r="H40" s="478"/>
      <c r="I40" s="474"/>
      <c r="J40" s="473"/>
      <c r="K40" s="473"/>
      <c r="L40" s="479"/>
    </row>
    <row r="41" spans="1:12" ht="30" customHeight="1" x14ac:dyDescent="0.25">
      <c r="A41" s="472"/>
      <c r="B41" s="473"/>
      <c r="C41" s="473"/>
      <c r="D41" s="473"/>
      <c r="E41" s="474"/>
      <c r="F41" s="473"/>
      <c r="G41" s="477"/>
      <c r="H41" s="478"/>
      <c r="I41" s="474"/>
      <c r="J41" s="473"/>
      <c r="K41" s="473"/>
      <c r="L41" s="479"/>
    </row>
    <row r="42" spans="1:12" ht="30" customHeight="1" x14ac:dyDescent="0.25">
      <c r="A42" s="472"/>
      <c r="B42" s="473"/>
      <c r="C42" s="473"/>
      <c r="D42" s="473"/>
      <c r="E42" s="474"/>
      <c r="F42" s="473"/>
      <c r="G42" s="477"/>
      <c r="H42" s="478"/>
      <c r="I42" s="474"/>
      <c r="J42" s="473"/>
      <c r="K42" s="473"/>
      <c r="L42" s="479"/>
    </row>
    <row r="43" spans="1:12" ht="30" customHeight="1" x14ac:dyDescent="0.25">
      <c r="A43" s="472"/>
      <c r="B43" s="473"/>
      <c r="C43" s="473"/>
      <c r="D43" s="473"/>
      <c r="E43" s="474"/>
      <c r="F43" s="473"/>
      <c r="G43" s="477"/>
      <c r="H43" s="478"/>
      <c r="I43" s="474"/>
      <c r="J43" s="473"/>
      <c r="K43" s="473"/>
      <c r="L43" s="479"/>
    </row>
    <row r="44" spans="1:12" ht="30" customHeight="1" x14ac:dyDescent="0.25">
      <c r="A44" s="472"/>
      <c r="B44" s="473"/>
      <c r="C44" s="473"/>
      <c r="D44" s="473"/>
      <c r="E44" s="474"/>
      <c r="F44" s="473"/>
      <c r="G44" s="477"/>
      <c r="H44" s="478"/>
      <c r="I44" s="474"/>
      <c r="J44" s="473"/>
      <c r="K44" s="473"/>
      <c r="L44" s="479"/>
    </row>
    <row r="45" spans="1:12" ht="30" customHeight="1" x14ac:dyDescent="0.25">
      <c r="A45" s="472"/>
      <c r="B45" s="473"/>
      <c r="C45" s="473"/>
      <c r="D45" s="473"/>
      <c r="E45" s="474"/>
      <c r="F45" s="473"/>
      <c r="G45" s="477"/>
      <c r="H45" s="478"/>
      <c r="I45" s="474"/>
      <c r="J45" s="473"/>
      <c r="K45" s="473"/>
      <c r="L45" s="479"/>
    </row>
    <row r="46" spans="1:12" ht="30" customHeight="1" x14ac:dyDescent="0.25">
      <c r="A46" s="472"/>
      <c r="B46" s="473"/>
      <c r="C46" s="473"/>
      <c r="D46" s="473"/>
      <c r="E46" s="474"/>
      <c r="F46" s="473"/>
      <c r="G46" s="477"/>
      <c r="H46" s="478"/>
      <c r="I46" s="474"/>
      <c r="J46" s="473"/>
      <c r="K46" s="473"/>
      <c r="L46" s="479"/>
    </row>
    <row r="47" spans="1:12" ht="30" customHeight="1" x14ac:dyDescent="0.25">
      <c r="A47" s="472"/>
      <c r="B47" s="473"/>
      <c r="C47" s="473"/>
      <c r="D47" s="473"/>
      <c r="E47" s="474"/>
      <c r="F47" s="473"/>
      <c r="G47" s="477"/>
      <c r="H47" s="478"/>
      <c r="I47" s="474"/>
      <c r="J47" s="473"/>
      <c r="K47" s="473"/>
      <c r="L47" s="479"/>
    </row>
    <row r="48" spans="1:12" ht="30" customHeight="1" x14ac:dyDescent="0.25">
      <c r="A48" s="472"/>
      <c r="B48" s="473"/>
      <c r="C48" s="473"/>
      <c r="D48" s="473"/>
      <c r="E48" s="474"/>
      <c r="F48" s="473"/>
      <c r="G48" s="477"/>
      <c r="H48" s="478"/>
      <c r="I48" s="474"/>
      <c r="J48" s="473"/>
      <c r="K48" s="473"/>
      <c r="L48" s="479"/>
    </row>
    <row r="49" spans="1:12" ht="30" customHeight="1" x14ac:dyDescent="0.25">
      <c r="A49" s="472"/>
      <c r="B49" s="473"/>
      <c r="C49" s="473"/>
      <c r="D49" s="473"/>
      <c r="E49" s="474"/>
      <c r="F49" s="473"/>
      <c r="G49" s="477"/>
      <c r="H49" s="478"/>
      <c r="I49" s="474"/>
      <c r="J49" s="473"/>
      <c r="K49" s="473"/>
      <c r="L49" s="479"/>
    </row>
    <row r="50" spans="1:12" ht="30" customHeight="1" x14ac:dyDescent="0.25">
      <c r="A50" s="472"/>
      <c r="B50" s="473"/>
      <c r="C50" s="473"/>
      <c r="D50" s="473"/>
      <c r="E50" s="474"/>
      <c r="F50" s="473"/>
      <c r="G50" s="477"/>
      <c r="H50" s="478"/>
      <c r="I50" s="474"/>
      <c r="J50" s="473"/>
      <c r="K50" s="473"/>
      <c r="L50" s="479"/>
    </row>
    <row r="51" spans="1:12" ht="30" customHeight="1" x14ac:dyDescent="0.25">
      <c r="A51" s="472"/>
      <c r="B51" s="473"/>
      <c r="C51" s="473"/>
      <c r="D51" s="473"/>
      <c r="E51" s="474"/>
      <c r="F51" s="473"/>
      <c r="G51" s="477"/>
      <c r="H51" s="478"/>
      <c r="I51" s="474"/>
      <c r="J51" s="473"/>
      <c r="K51" s="473"/>
      <c r="L51" s="479"/>
    </row>
    <row r="52" spans="1:12" ht="30" customHeight="1" x14ac:dyDescent="0.25">
      <c r="A52" s="472"/>
      <c r="B52" s="473"/>
      <c r="C52" s="473"/>
      <c r="D52" s="473"/>
      <c r="E52" s="474"/>
      <c r="F52" s="473"/>
      <c r="G52" s="477"/>
      <c r="H52" s="478"/>
      <c r="I52" s="474"/>
      <c r="J52" s="473"/>
      <c r="K52" s="473"/>
      <c r="L52" s="479"/>
    </row>
    <row r="53" spans="1:12" ht="30" customHeight="1" x14ac:dyDescent="0.25">
      <c r="A53" s="472"/>
      <c r="B53" s="473"/>
      <c r="C53" s="473"/>
      <c r="D53" s="473"/>
      <c r="E53" s="474"/>
      <c r="F53" s="473"/>
      <c r="G53" s="477"/>
      <c r="H53" s="478"/>
      <c r="I53" s="474"/>
      <c r="J53" s="473"/>
      <c r="K53" s="473"/>
      <c r="L53" s="479"/>
    </row>
    <row r="54" spans="1:12" ht="30" customHeight="1" x14ac:dyDescent="0.25">
      <c r="A54" s="472"/>
      <c r="B54" s="473"/>
      <c r="C54" s="473"/>
      <c r="D54" s="473"/>
      <c r="E54" s="474"/>
      <c r="F54" s="473"/>
      <c r="G54" s="477"/>
      <c r="H54" s="478"/>
      <c r="I54" s="474"/>
      <c r="J54" s="473"/>
      <c r="K54" s="473"/>
      <c r="L54" s="479"/>
    </row>
    <row r="55" spans="1:12" ht="30" customHeight="1" x14ac:dyDescent="0.25">
      <c r="A55" s="472"/>
      <c r="B55" s="473"/>
      <c r="C55" s="473"/>
      <c r="D55" s="473"/>
      <c r="E55" s="474"/>
      <c r="F55" s="473"/>
      <c r="G55" s="477"/>
      <c r="H55" s="478"/>
      <c r="I55" s="474"/>
      <c r="J55" s="473"/>
      <c r="K55" s="473"/>
      <c r="L55" s="479"/>
    </row>
    <row r="56" spans="1:12" ht="30" customHeight="1" x14ac:dyDescent="0.25">
      <c r="A56" s="472"/>
      <c r="B56" s="473"/>
      <c r="C56" s="473"/>
      <c r="D56" s="473"/>
      <c r="E56" s="474"/>
      <c r="F56" s="473"/>
      <c r="G56" s="477"/>
      <c r="H56" s="478"/>
      <c r="I56" s="474"/>
      <c r="J56" s="473"/>
      <c r="K56" s="473"/>
      <c r="L56" s="479"/>
    </row>
    <row r="57" spans="1:12" ht="30" customHeight="1" x14ac:dyDescent="0.25">
      <c r="A57" s="472"/>
      <c r="B57" s="473"/>
      <c r="C57" s="473"/>
      <c r="D57" s="473"/>
      <c r="E57" s="474"/>
      <c r="F57" s="473"/>
      <c r="G57" s="477"/>
      <c r="H57" s="478"/>
      <c r="I57" s="474"/>
      <c r="J57" s="473"/>
      <c r="K57" s="473"/>
      <c r="L57" s="479"/>
    </row>
    <row r="58" spans="1:12" ht="30" customHeight="1" x14ac:dyDescent="0.25">
      <c r="A58" s="472"/>
      <c r="B58" s="473"/>
      <c r="C58" s="473"/>
      <c r="D58" s="473"/>
      <c r="E58" s="474"/>
      <c r="F58" s="473"/>
      <c r="G58" s="477"/>
      <c r="H58" s="478"/>
      <c r="I58" s="474"/>
      <c r="J58" s="473"/>
      <c r="K58" s="473"/>
      <c r="L58" s="479"/>
    </row>
    <row r="59" spans="1:12" ht="30" customHeight="1" thickBot="1" x14ac:dyDescent="0.3">
      <c r="A59" s="498" t="s">
        <v>11</v>
      </c>
      <c r="B59" s="493"/>
      <c r="C59" s="493"/>
      <c r="D59" s="493"/>
      <c r="E59" s="492" t="s">
        <v>11</v>
      </c>
      <c r="F59" s="493"/>
      <c r="G59" s="490"/>
      <c r="H59" s="491"/>
      <c r="I59" s="492" t="s">
        <v>11</v>
      </c>
      <c r="J59" s="493"/>
      <c r="K59" s="493"/>
      <c r="L59" s="494"/>
    </row>
    <row r="60" spans="1:12" ht="31.5" customHeight="1" thickBot="1" x14ac:dyDescent="0.3">
      <c r="A60" s="45">
        <v>4</v>
      </c>
      <c r="B60" s="495" t="s">
        <v>71</v>
      </c>
      <c r="C60" s="496"/>
      <c r="D60" s="496"/>
      <c r="E60" s="496"/>
      <c r="F60" s="496"/>
      <c r="G60" s="496"/>
      <c r="H60" s="496"/>
      <c r="I60" s="496"/>
      <c r="J60" s="496"/>
      <c r="K60" s="496"/>
      <c r="L60" s="497"/>
    </row>
    <row r="61" spans="1:12" ht="20.25" customHeight="1" thickTop="1" x14ac:dyDescent="0.25">
      <c r="A61" s="480" t="s">
        <v>106</v>
      </c>
      <c r="B61" s="481"/>
      <c r="C61" s="481"/>
      <c r="D61" s="482"/>
      <c r="E61" s="486" t="s">
        <v>76</v>
      </c>
      <c r="F61" s="486"/>
      <c r="G61" s="486"/>
      <c r="H61" s="486"/>
      <c r="I61" s="486"/>
      <c r="J61" s="486"/>
      <c r="K61" s="486"/>
      <c r="L61" s="487"/>
    </row>
    <row r="62" spans="1:12" ht="47.25" customHeight="1" x14ac:dyDescent="0.25">
      <c r="A62" s="483"/>
      <c r="B62" s="484"/>
      <c r="C62" s="484"/>
      <c r="D62" s="485"/>
      <c r="E62" s="488" t="s">
        <v>13</v>
      </c>
      <c r="F62" s="489"/>
      <c r="G62" s="353" t="s">
        <v>138</v>
      </c>
      <c r="H62" s="486"/>
      <c r="I62" s="353" t="s">
        <v>150</v>
      </c>
      <c r="J62" s="486"/>
      <c r="K62" s="486"/>
      <c r="L62" s="487"/>
    </row>
    <row r="63" spans="1:12" ht="30" customHeight="1" x14ac:dyDescent="0.25">
      <c r="A63" s="475" t="str">
        <f>TRIM('1SP1'!A$14)&amp;"   "&amp;TRIM('1SP1'!A$26)</f>
        <v xml:space="preserve">   </v>
      </c>
      <c r="B63" s="476"/>
      <c r="C63" s="476"/>
      <c r="D63" s="476"/>
      <c r="E63" s="465">
        <f>'1SP1'!B$40</f>
        <v>0</v>
      </c>
      <c r="F63" s="468"/>
      <c r="G63" s="465">
        <f>'1SP1'!D$40</f>
        <v>0</v>
      </c>
      <c r="H63" s="468"/>
      <c r="I63" s="465">
        <f>'1SP1'!F$40</f>
        <v>0</v>
      </c>
      <c r="J63" s="466"/>
      <c r="K63" s="466"/>
      <c r="L63" s="467"/>
    </row>
    <row r="64" spans="1:12" ht="30" customHeight="1" x14ac:dyDescent="0.25">
      <c r="A64" s="475" t="str">
        <f>TRIM('1SP2'!A$14)&amp;"   "&amp;TRIM('1SP2'!A$26)</f>
        <v xml:space="preserve">   </v>
      </c>
      <c r="B64" s="476"/>
      <c r="C64" s="476"/>
      <c r="D64" s="476"/>
      <c r="E64" s="465">
        <f>'1SP2'!B$40</f>
        <v>0</v>
      </c>
      <c r="F64" s="468"/>
      <c r="G64" s="465">
        <f>'1SP2'!D$40</f>
        <v>0</v>
      </c>
      <c r="H64" s="468"/>
      <c r="I64" s="465">
        <f>'1SP2'!F$40</f>
        <v>0</v>
      </c>
      <c r="J64" s="466"/>
      <c r="K64" s="466"/>
      <c r="L64" s="467"/>
    </row>
    <row r="65" spans="1:12" ht="30" customHeight="1" x14ac:dyDescent="0.25">
      <c r="A65" s="475" t="str">
        <f>TRIM('1SP3'!A$14)&amp;"   "&amp;TRIM('1SP3'!A$26)</f>
        <v xml:space="preserve">   </v>
      </c>
      <c r="B65" s="476"/>
      <c r="C65" s="476"/>
      <c r="D65" s="476"/>
      <c r="E65" s="465">
        <f>'1SP3'!B$40</f>
        <v>0</v>
      </c>
      <c r="F65" s="468"/>
      <c r="G65" s="465">
        <f>'1SP3'!D$40</f>
        <v>0</v>
      </c>
      <c r="H65" s="468"/>
      <c r="I65" s="465">
        <f>'1SP3'!F$40</f>
        <v>0</v>
      </c>
      <c r="J65" s="466"/>
      <c r="K65" s="466"/>
      <c r="L65" s="467"/>
    </row>
    <row r="66" spans="1:12" ht="30" customHeight="1" x14ac:dyDescent="0.25">
      <c r="A66" s="475" t="str">
        <f>TRIM('1SP4'!A$14)&amp;"   "&amp;TRIM('1SP4'!A$26)</f>
        <v xml:space="preserve">   </v>
      </c>
      <c r="B66" s="476"/>
      <c r="C66" s="476"/>
      <c r="D66" s="476"/>
      <c r="E66" s="465">
        <f>'1SP4'!B$40</f>
        <v>0</v>
      </c>
      <c r="F66" s="468"/>
      <c r="G66" s="465">
        <f>'1SP4'!D$40</f>
        <v>0</v>
      </c>
      <c r="H66" s="468"/>
      <c r="I66" s="465">
        <f>'1SP4'!F$40</f>
        <v>0</v>
      </c>
      <c r="J66" s="466"/>
      <c r="K66" s="466"/>
      <c r="L66" s="467"/>
    </row>
    <row r="67" spans="1:12" ht="30" customHeight="1" x14ac:dyDescent="0.25">
      <c r="A67" s="475" t="str">
        <f>TRIM('1SP5'!A$14)&amp;"   "&amp;TRIM('1SP5'!A$26)</f>
        <v xml:space="preserve">   </v>
      </c>
      <c r="B67" s="476"/>
      <c r="C67" s="476"/>
      <c r="D67" s="476"/>
      <c r="E67" s="465">
        <f>'1SP5'!B$40</f>
        <v>0</v>
      </c>
      <c r="F67" s="468"/>
      <c r="G67" s="465">
        <f>'1SP5'!D$40</f>
        <v>0</v>
      </c>
      <c r="H67" s="468"/>
      <c r="I67" s="465">
        <f>'1SP5'!F$40</f>
        <v>0</v>
      </c>
      <c r="J67" s="466"/>
      <c r="K67" s="466"/>
      <c r="L67" s="467"/>
    </row>
    <row r="68" spans="1:12" ht="30" customHeight="1" x14ac:dyDescent="0.25">
      <c r="A68" s="475" t="str">
        <f>TRIM('1SP6'!A$14)&amp;"   "&amp;TRIM('1SP6'!A$26)</f>
        <v xml:space="preserve">   </v>
      </c>
      <c r="B68" s="476"/>
      <c r="C68" s="476"/>
      <c r="D68" s="476"/>
      <c r="E68" s="465">
        <f>'1SP6'!B$40</f>
        <v>0</v>
      </c>
      <c r="F68" s="468"/>
      <c r="G68" s="465">
        <f>'1SP6'!D$40</f>
        <v>0</v>
      </c>
      <c r="H68" s="468"/>
      <c r="I68" s="465">
        <f>'1SP6'!F$40</f>
        <v>0</v>
      </c>
      <c r="J68" s="466"/>
      <c r="K68" s="466"/>
      <c r="L68" s="467"/>
    </row>
    <row r="69" spans="1:12" ht="30" customHeight="1" x14ac:dyDescent="0.25">
      <c r="A69" s="475" t="str">
        <f>TRIM('1SP7'!A$14)&amp;"   "&amp;TRIM('1SP7'!A$26)</f>
        <v xml:space="preserve">   </v>
      </c>
      <c r="B69" s="476"/>
      <c r="C69" s="476"/>
      <c r="D69" s="476"/>
      <c r="E69" s="465">
        <f>'1SP7'!B$40</f>
        <v>0</v>
      </c>
      <c r="F69" s="468"/>
      <c r="G69" s="465">
        <f>'1SP7'!D$40</f>
        <v>0</v>
      </c>
      <c r="H69" s="468"/>
      <c r="I69" s="465">
        <f>'1SP7'!F$40</f>
        <v>0</v>
      </c>
      <c r="J69" s="466"/>
      <c r="K69" s="466"/>
      <c r="L69" s="467"/>
    </row>
    <row r="70" spans="1:12" ht="30" customHeight="1" x14ac:dyDescent="0.25">
      <c r="A70" s="475" t="str">
        <f>TRIM('1SP8'!A$14)&amp;"   "&amp;TRIM('1SP8'!A$26)</f>
        <v xml:space="preserve">   </v>
      </c>
      <c r="B70" s="476"/>
      <c r="C70" s="476"/>
      <c r="D70" s="476"/>
      <c r="E70" s="465">
        <f>'1SP8'!B$40</f>
        <v>0</v>
      </c>
      <c r="F70" s="468"/>
      <c r="G70" s="465">
        <f>'1SP8'!D$40</f>
        <v>0</v>
      </c>
      <c r="H70" s="468"/>
      <c r="I70" s="465">
        <f>'1SP8'!F$40</f>
        <v>0</v>
      </c>
      <c r="J70" s="466"/>
      <c r="K70" s="466"/>
      <c r="L70" s="467"/>
    </row>
    <row r="71" spans="1:12" ht="30" customHeight="1" x14ac:dyDescent="0.25">
      <c r="A71" s="475" t="str">
        <f>TRIM('1SP9'!A$14)&amp;"   "&amp;TRIM('1SP9'!A$26)</f>
        <v xml:space="preserve">   </v>
      </c>
      <c r="B71" s="476"/>
      <c r="C71" s="476"/>
      <c r="D71" s="476"/>
      <c r="E71" s="465">
        <f>'1SP9'!B$40</f>
        <v>0</v>
      </c>
      <c r="F71" s="468"/>
      <c r="G71" s="465">
        <f>'1SP9'!D$40</f>
        <v>0</v>
      </c>
      <c r="H71" s="468"/>
      <c r="I71" s="465">
        <f>'1SP9'!F$40</f>
        <v>0</v>
      </c>
      <c r="J71" s="466"/>
      <c r="K71" s="466"/>
      <c r="L71" s="467"/>
    </row>
    <row r="72" spans="1:12" ht="30" customHeight="1" x14ac:dyDescent="0.25">
      <c r="A72" s="475" t="str">
        <f>TRIM('1SP10'!A$14)&amp;"   "&amp;TRIM('1SP10'!A$26)</f>
        <v xml:space="preserve">   </v>
      </c>
      <c r="B72" s="476"/>
      <c r="C72" s="476"/>
      <c r="D72" s="476"/>
      <c r="E72" s="465">
        <f>'1SP10'!B$40</f>
        <v>0</v>
      </c>
      <c r="F72" s="468"/>
      <c r="G72" s="465">
        <f>'1SP10'!D$40</f>
        <v>0</v>
      </c>
      <c r="H72" s="468"/>
      <c r="I72" s="465">
        <f>'1SP10'!F$40</f>
        <v>0</v>
      </c>
      <c r="J72" s="466"/>
      <c r="K72" s="466"/>
      <c r="L72" s="467"/>
    </row>
    <row r="73" spans="1:12" ht="30" customHeight="1" x14ac:dyDescent="0.25">
      <c r="A73" s="475" t="str">
        <f>TRIM('1SP11'!A$14)&amp;"   "&amp;TRIM('1SP11'!A$26)</f>
        <v xml:space="preserve">   </v>
      </c>
      <c r="B73" s="476"/>
      <c r="C73" s="476"/>
      <c r="D73" s="476"/>
      <c r="E73" s="465">
        <f>'1SP11'!B$40</f>
        <v>0</v>
      </c>
      <c r="F73" s="468"/>
      <c r="G73" s="465">
        <f>'1SP11'!D$40</f>
        <v>0</v>
      </c>
      <c r="H73" s="468"/>
      <c r="I73" s="465">
        <f>'1SP11'!F$40</f>
        <v>0</v>
      </c>
      <c r="J73" s="466"/>
      <c r="K73" s="466"/>
      <c r="L73" s="467"/>
    </row>
    <row r="74" spans="1:12" ht="30" customHeight="1" x14ac:dyDescent="0.25">
      <c r="A74" s="469" t="str">
        <f>TRIM('1SP12'!A$14)&amp;"   "&amp;TRIM('1SP12'!A$26)</f>
        <v xml:space="preserve">   </v>
      </c>
      <c r="B74" s="470"/>
      <c r="C74" s="470"/>
      <c r="D74" s="471"/>
      <c r="E74" s="465">
        <f>'1SP12'!B$40</f>
        <v>0</v>
      </c>
      <c r="F74" s="468"/>
      <c r="G74" s="465">
        <f>'1SP12'!D$40</f>
        <v>0</v>
      </c>
      <c r="H74" s="468"/>
      <c r="I74" s="465">
        <f>'1SP12'!F$40</f>
        <v>0</v>
      </c>
      <c r="J74" s="466"/>
      <c r="K74" s="466"/>
      <c r="L74" s="467"/>
    </row>
    <row r="75" spans="1:12" ht="30" customHeight="1" x14ac:dyDescent="0.25">
      <c r="A75" s="469" t="str">
        <f>TRIM('1SP13'!A$14)&amp;"   "&amp;TRIM('1SP13'!A$26)</f>
        <v xml:space="preserve">   </v>
      </c>
      <c r="B75" s="470"/>
      <c r="C75" s="470"/>
      <c r="D75" s="471"/>
      <c r="E75" s="465">
        <f>'1SP13'!B$40</f>
        <v>0</v>
      </c>
      <c r="F75" s="468"/>
      <c r="G75" s="465">
        <f>'1SP13'!D$40</f>
        <v>0</v>
      </c>
      <c r="H75" s="468"/>
      <c r="I75" s="465">
        <f>'1SP13'!F$40</f>
        <v>0</v>
      </c>
      <c r="J75" s="466"/>
      <c r="K75" s="466"/>
      <c r="L75" s="467"/>
    </row>
    <row r="76" spans="1:12" ht="30" customHeight="1" x14ac:dyDescent="0.25">
      <c r="A76" s="469" t="str">
        <f>TRIM('1SP14'!A$14)&amp;"   "&amp;TRIM('1SP14'!A$26)</f>
        <v xml:space="preserve">   </v>
      </c>
      <c r="B76" s="470"/>
      <c r="C76" s="470"/>
      <c r="D76" s="471"/>
      <c r="E76" s="465">
        <f>'1SP14'!B$40</f>
        <v>0</v>
      </c>
      <c r="F76" s="468"/>
      <c r="G76" s="465">
        <f>'1SP14'!D$40</f>
        <v>0</v>
      </c>
      <c r="H76" s="468"/>
      <c r="I76" s="465">
        <f>'1SP14'!F$40</f>
        <v>0</v>
      </c>
      <c r="J76" s="466"/>
      <c r="K76" s="466"/>
      <c r="L76" s="467"/>
    </row>
    <row r="77" spans="1:12" ht="30" customHeight="1" x14ac:dyDescent="0.25">
      <c r="A77" s="469" t="str">
        <f>TRIM('1SP15'!A$14)&amp;"   "&amp;TRIM('1SP15'!A$26)</f>
        <v xml:space="preserve">   </v>
      </c>
      <c r="B77" s="470"/>
      <c r="C77" s="470"/>
      <c r="D77" s="471"/>
      <c r="E77" s="465">
        <f>'1SP15'!B$40</f>
        <v>0</v>
      </c>
      <c r="F77" s="468"/>
      <c r="G77" s="465">
        <f>'1SP15'!D$40</f>
        <v>0</v>
      </c>
      <c r="H77" s="468"/>
      <c r="I77" s="465">
        <f>'1SP15'!F$40</f>
        <v>0</v>
      </c>
      <c r="J77" s="466"/>
      <c r="K77" s="466"/>
      <c r="L77" s="467"/>
    </row>
    <row r="78" spans="1:12" ht="30" customHeight="1" x14ac:dyDescent="0.25">
      <c r="A78" s="469" t="str">
        <f>TRIM('1SP16'!A$14)&amp;"   "&amp;TRIM('1SP16'!A$26)</f>
        <v xml:space="preserve">   </v>
      </c>
      <c r="B78" s="470"/>
      <c r="C78" s="470"/>
      <c r="D78" s="471"/>
      <c r="E78" s="465">
        <f>'1SP16'!B$40</f>
        <v>0</v>
      </c>
      <c r="F78" s="468"/>
      <c r="G78" s="465">
        <f>'1SP16'!D$40</f>
        <v>0</v>
      </c>
      <c r="H78" s="468"/>
      <c r="I78" s="465">
        <f>'1SP16'!F$40</f>
        <v>0</v>
      </c>
      <c r="J78" s="466"/>
      <c r="K78" s="466"/>
      <c r="L78" s="467"/>
    </row>
    <row r="79" spans="1:12" ht="30" customHeight="1" x14ac:dyDescent="0.25">
      <c r="A79" s="469" t="str">
        <f>TRIM('1SP17'!A$14)&amp;"   "&amp;TRIM('1SP17'!A$26)</f>
        <v xml:space="preserve">   </v>
      </c>
      <c r="B79" s="470"/>
      <c r="C79" s="470"/>
      <c r="D79" s="471"/>
      <c r="E79" s="465">
        <f>'1SP17'!B$40</f>
        <v>0</v>
      </c>
      <c r="F79" s="468"/>
      <c r="G79" s="465">
        <f>'1SP17'!D$40</f>
        <v>0</v>
      </c>
      <c r="H79" s="468"/>
      <c r="I79" s="465">
        <f>'1SP17'!F$40</f>
        <v>0</v>
      </c>
      <c r="J79" s="466"/>
      <c r="K79" s="466"/>
      <c r="L79" s="467"/>
    </row>
    <row r="80" spans="1:12" ht="30" customHeight="1" x14ac:dyDescent="0.25">
      <c r="A80" s="469" t="str">
        <f>TRIM('1SP18'!A$14)&amp;"   "&amp;TRIM('1SP18'!A$26)</f>
        <v xml:space="preserve">   </v>
      </c>
      <c r="B80" s="470"/>
      <c r="C80" s="470"/>
      <c r="D80" s="471"/>
      <c r="E80" s="465">
        <f>'1SP18'!B$40</f>
        <v>0</v>
      </c>
      <c r="F80" s="468"/>
      <c r="G80" s="465">
        <f>'1SP18'!D$40</f>
        <v>0</v>
      </c>
      <c r="H80" s="468"/>
      <c r="I80" s="465">
        <f>'1SP18'!F$40</f>
        <v>0</v>
      </c>
      <c r="J80" s="466"/>
      <c r="K80" s="466"/>
      <c r="L80" s="467"/>
    </row>
    <row r="81" spans="1:12" ht="30" customHeight="1" x14ac:dyDescent="0.25">
      <c r="A81" s="469" t="str">
        <f>TRIM('1SP19'!A$14)&amp;"   "&amp;TRIM('1SP19'!A$26)</f>
        <v xml:space="preserve">   </v>
      </c>
      <c r="B81" s="470"/>
      <c r="C81" s="470"/>
      <c r="D81" s="471"/>
      <c r="E81" s="465">
        <f>'1SP19'!B$40</f>
        <v>0</v>
      </c>
      <c r="F81" s="468"/>
      <c r="G81" s="465">
        <f>'1SP19'!D$40</f>
        <v>0</v>
      </c>
      <c r="H81" s="468"/>
      <c r="I81" s="465">
        <f>'1SP19'!F$40</f>
        <v>0</v>
      </c>
      <c r="J81" s="466"/>
      <c r="K81" s="466"/>
      <c r="L81" s="467"/>
    </row>
    <row r="82" spans="1:12" ht="30" customHeight="1" x14ac:dyDescent="0.25">
      <c r="A82" s="469" t="str">
        <f>TRIM('1SP20'!A$14)&amp;"   "&amp;TRIM('1SP20'!A$26)</f>
        <v xml:space="preserve">   </v>
      </c>
      <c r="B82" s="470"/>
      <c r="C82" s="470"/>
      <c r="D82" s="471"/>
      <c r="E82" s="465">
        <f>'1SP20'!B$40</f>
        <v>0</v>
      </c>
      <c r="F82" s="468"/>
      <c r="G82" s="465">
        <f>'1SP20'!D$40</f>
        <v>0</v>
      </c>
      <c r="H82" s="468"/>
      <c r="I82" s="465">
        <f>'1SP20'!F$40</f>
        <v>0</v>
      </c>
      <c r="J82" s="466"/>
      <c r="K82" s="466"/>
      <c r="L82" s="467"/>
    </row>
    <row r="83" spans="1:12" ht="27.95" customHeight="1" thickBot="1" x14ac:dyDescent="0.3">
      <c r="A83" s="504" t="s">
        <v>86</v>
      </c>
      <c r="B83" s="505"/>
      <c r="C83" s="505"/>
      <c r="D83" s="505"/>
      <c r="E83" s="506">
        <f>SUM(E63:F82)</f>
        <v>0</v>
      </c>
      <c r="F83" s="506"/>
      <c r="G83" s="506">
        <f>SUM(G63:H82)</f>
        <v>0</v>
      </c>
      <c r="H83" s="506"/>
      <c r="I83" s="506">
        <f>SUM(I63:L82)</f>
        <v>0</v>
      </c>
      <c r="J83" s="506"/>
      <c r="K83" s="506"/>
      <c r="L83" s="507"/>
    </row>
    <row r="84" spans="1:12" ht="16.5" thickTop="1" x14ac:dyDescent="0.25"/>
  </sheetData>
  <sheetProtection password="CF7A" sheet="1" objects="1" scenarios="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G73:H73"/>
    <mergeCell ref="I73:L73"/>
    <mergeCell ref="A71:D71"/>
    <mergeCell ref="E71:F71"/>
    <mergeCell ref="A67:D67"/>
    <mergeCell ref="E67:F67"/>
    <mergeCell ref="G67:H67"/>
    <mergeCell ref="I67:L67"/>
    <mergeCell ref="A68:D68"/>
    <mergeCell ref="E68:F68"/>
    <mergeCell ref="G68:H68"/>
    <mergeCell ref="I68:L68"/>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A50:D50"/>
    <mergeCell ref="E50:F50"/>
    <mergeCell ref="G50:H50"/>
    <mergeCell ref="I50:L50"/>
    <mergeCell ref="A49:D49"/>
    <mergeCell ref="E49:F49"/>
    <mergeCell ref="G49:H49"/>
    <mergeCell ref="I49:L49"/>
    <mergeCell ref="A48:D48"/>
    <mergeCell ref="E48:F48"/>
    <mergeCell ref="G48:H48"/>
    <mergeCell ref="I48:L48"/>
    <mergeCell ref="A53:D53"/>
    <mergeCell ref="E53:F53"/>
    <mergeCell ref="G53:H53"/>
    <mergeCell ref="I53:L53"/>
    <mergeCell ref="A52:D52"/>
    <mergeCell ref="E52:F52"/>
    <mergeCell ref="G52:H52"/>
    <mergeCell ref="I52:L52"/>
    <mergeCell ref="A51:D51"/>
    <mergeCell ref="E51:F51"/>
    <mergeCell ref="G51:H51"/>
    <mergeCell ref="I51:L51"/>
    <mergeCell ref="A56:D56"/>
    <mergeCell ref="E56:F56"/>
    <mergeCell ref="G56:H56"/>
    <mergeCell ref="I56:L56"/>
    <mergeCell ref="A55:D55"/>
    <mergeCell ref="E55:F55"/>
    <mergeCell ref="G55:H55"/>
    <mergeCell ref="I55:L55"/>
    <mergeCell ref="A54:D54"/>
    <mergeCell ref="E54:F54"/>
    <mergeCell ref="G54:H54"/>
    <mergeCell ref="I54:L54"/>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G80:H80"/>
    <mergeCell ref="E79:F79"/>
    <mergeCell ref="E80:F80"/>
    <mergeCell ref="E81:F81"/>
    <mergeCell ref="E82:F82"/>
    <mergeCell ref="G81:H81"/>
    <mergeCell ref="G82:H82"/>
    <mergeCell ref="G74:H74"/>
    <mergeCell ref="G75:H75"/>
    <mergeCell ref="G76:H76"/>
    <mergeCell ref="G77:H77"/>
    <mergeCell ref="G78:H78"/>
    <mergeCell ref="G79:H79"/>
    <mergeCell ref="I80:L80"/>
    <mergeCell ref="I81:L81"/>
    <mergeCell ref="I82:L82"/>
    <mergeCell ref="I74:L74"/>
    <mergeCell ref="I75:L75"/>
    <mergeCell ref="I76:L76"/>
    <mergeCell ref="I77:L77"/>
    <mergeCell ref="I78:L78"/>
    <mergeCell ref="I79:L79"/>
  </mergeCells>
  <phoneticPr fontId="6" type="noConversion"/>
  <dataValidations count="2">
    <dataValidation type="decimal" allowBlank="1" showErrorMessage="1" errorTitle="KLAIDA" error="Įveskite skaičių !" sqref="B27:L27">
      <formula1>0</formula1>
      <formula2>999999999999999</formula2>
    </dataValidation>
    <dataValidation type="list" allowBlank="1" showInputMessage="1" showErrorMessage="1" sqref="K23 K21">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46"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563"/>
    </row>
    <row r="2" spans="1:6" x14ac:dyDescent="0.25">
      <c r="E2" s="563"/>
      <c r="F2" s="563"/>
    </row>
    <row r="3" spans="1:6" x14ac:dyDescent="0.25">
      <c r="E3" s="568"/>
      <c r="F3" s="568"/>
    </row>
    <row r="4" spans="1:6" ht="13.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zoomScaleNormal="10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22" sqref="A22:F22"/>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6.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tabSelected="1"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L3" s="111"/>
      <c r="M3" s="111"/>
      <c r="N3" s="111"/>
    </row>
    <row r="4" spans="1:14" ht="16.5" customHeight="1" x14ac:dyDescent="0.25">
      <c r="A4" s="2"/>
      <c r="E4" s="270" t="s">
        <v>152</v>
      </c>
      <c r="F4" s="270"/>
      <c r="G4" s="270"/>
      <c r="H4" s="270"/>
      <c r="I4" s="270"/>
      <c r="J4" s="270"/>
      <c r="K4" s="270"/>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295"/>
      <c r="D42" s="295"/>
      <c r="E42" s="295"/>
      <c r="F42" s="296"/>
      <c r="G42" s="300"/>
      <c r="H42" s="300"/>
      <c r="I42" s="300"/>
      <c r="J42" s="300"/>
      <c r="K42" s="300"/>
      <c r="L42" s="300"/>
      <c r="M42" s="300"/>
      <c r="N42" s="91"/>
    </row>
    <row r="43" spans="1:17" ht="18" customHeight="1" x14ac:dyDescent="0.25">
      <c r="A43" s="14" t="s">
        <v>99</v>
      </c>
      <c r="B43" s="294"/>
      <c r="C43" s="295"/>
      <c r="D43" s="295"/>
      <c r="E43" s="295"/>
      <c r="F43" s="296"/>
      <c r="G43" s="300"/>
      <c r="H43" s="300"/>
      <c r="I43" s="300"/>
      <c r="J43" s="300"/>
      <c r="K43" s="300"/>
      <c r="L43" s="300"/>
      <c r="M43" s="300"/>
      <c r="N43" s="91"/>
    </row>
    <row r="44" spans="1:17" ht="18" customHeight="1" x14ac:dyDescent="0.25">
      <c r="A44" s="14" t="s">
        <v>100</v>
      </c>
      <c r="B44" s="294"/>
      <c r="C44" s="295"/>
      <c r="D44" s="295"/>
      <c r="E44" s="295"/>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277"/>
      <c r="B51" s="278"/>
      <c r="C51" s="278"/>
      <c r="D51" s="279"/>
      <c r="E51" s="280"/>
      <c r="F51" s="280"/>
      <c r="G51" s="280"/>
      <c r="H51" s="281"/>
      <c r="I51" s="282"/>
      <c r="J51" s="282"/>
      <c r="K51" s="283"/>
      <c r="L51" s="284"/>
      <c r="M51" s="285"/>
      <c r="N51" s="286"/>
    </row>
    <row r="52" spans="1:14" ht="27.95" customHeight="1" x14ac:dyDescent="0.25">
      <c r="A52" s="277"/>
      <c r="B52" s="278"/>
      <c r="C52" s="278"/>
      <c r="D52" s="279"/>
      <c r="E52" s="280"/>
      <c r="F52" s="280"/>
      <c r="G52" s="280"/>
      <c r="H52" s="281"/>
      <c r="I52" s="282"/>
      <c r="J52" s="282"/>
      <c r="K52" s="283"/>
      <c r="L52" s="284"/>
      <c r="M52" s="285"/>
      <c r="N52" s="286"/>
    </row>
    <row r="53" spans="1:14" ht="27.95" customHeight="1" x14ac:dyDescent="0.25">
      <c r="A53" s="277"/>
      <c r="B53" s="278"/>
      <c r="C53" s="278"/>
      <c r="D53" s="279"/>
      <c r="E53" s="280"/>
      <c r="F53" s="280"/>
      <c r="G53" s="280"/>
      <c r="H53" s="281"/>
      <c r="I53" s="282"/>
      <c r="J53" s="282"/>
      <c r="K53" s="283"/>
      <c r="L53" s="284"/>
      <c r="M53" s="285"/>
      <c r="N53" s="286"/>
    </row>
    <row r="54" spans="1:14" ht="27.95" customHeight="1" x14ac:dyDescent="0.25">
      <c r="A54" s="277"/>
      <c r="B54" s="278"/>
      <c r="C54" s="278"/>
      <c r="D54" s="279"/>
      <c r="E54" s="280"/>
      <c r="F54" s="280"/>
      <c r="G54" s="280"/>
      <c r="H54" s="281"/>
      <c r="I54" s="282"/>
      <c r="J54" s="282"/>
      <c r="K54" s="283"/>
      <c r="L54" s="284"/>
      <c r="M54" s="285"/>
      <c r="N54" s="286"/>
    </row>
    <row r="55" spans="1:14" ht="27.95" customHeight="1" x14ac:dyDescent="0.25">
      <c r="A55" s="277"/>
      <c r="B55" s="278"/>
      <c r="C55" s="278"/>
      <c r="D55" s="279"/>
      <c r="E55" s="280"/>
      <c r="F55" s="280"/>
      <c r="G55" s="280"/>
      <c r="H55" s="281"/>
      <c r="I55" s="282"/>
      <c r="J55" s="282"/>
      <c r="K55" s="283"/>
      <c r="L55" s="284"/>
      <c r="M55" s="285"/>
      <c r="N55" s="286"/>
    </row>
    <row r="56" spans="1:14" ht="27.95" customHeight="1" x14ac:dyDescent="0.25">
      <c r="A56" s="277"/>
      <c r="B56" s="278"/>
      <c r="C56" s="278"/>
      <c r="D56" s="279"/>
      <c r="E56" s="280"/>
      <c r="F56" s="280"/>
      <c r="G56" s="280"/>
      <c r="H56" s="281"/>
      <c r="I56" s="282"/>
      <c r="J56" s="282"/>
      <c r="K56" s="283"/>
      <c r="L56" s="284"/>
      <c r="M56" s="285"/>
      <c r="N56" s="286"/>
    </row>
    <row r="57" spans="1:14" ht="27.95" customHeight="1" x14ac:dyDescent="0.25">
      <c r="A57" s="309"/>
      <c r="B57" s="280"/>
      <c r="C57" s="280"/>
      <c r="D57" s="280"/>
      <c r="E57" s="280"/>
      <c r="F57" s="280"/>
      <c r="G57" s="280"/>
      <c r="H57" s="281"/>
      <c r="I57" s="282"/>
      <c r="J57" s="282"/>
      <c r="K57" s="283"/>
      <c r="L57" s="284"/>
      <c r="M57" s="285"/>
      <c r="N57" s="286"/>
    </row>
    <row r="58" spans="1:14" ht="27.95" customHeight="1" x14ac:dyDescent="0.25">
      <c r="A58" s="309"/>
      <c r="B58" s="280"/>
      <c r="C58" s="280"/>
      <c r="D58" s="280"/>
      <c r="E58" s="280"/>
      <c r="F58" s="280"/>
      <c r="G58" s="280"/>
      <c r="H58" s="281"/>
      <c r="I58" s="282"/>
      <c r="J58" s="282"/>
      <c r="K58" s="283"/>
      <c r="L58" s="284"/>
      <c r="M58" s="285"/>
      <c r="N58" s="286"/>
    </row>
    <row r="59" spans="1:14" ht="27.95" customHeight="1" x14ac:dyDescent="0.25">
      <c r="A59" s="309"/>
      <c r="B59" s="280"/>
      <c r="C59" s="280"/>
      <c r="D59" s="280"/>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thickBot="1" x14ac:dyDescent="0.3">
      <c r="A61" s="339"/>
      <c r="B61" s="340"/>
      <c r="C61" s="340"/>
      <c r="D61" s="341"/>
      <c r="E61" s="342"/>
      <c r="F61" s="340"/>
      <c r="G61" s="341"/>
      <c r="H61" s="343"/>
      <c r="I61" s="344"/>
      <c r="J61" s="344"/>
      <c r="K61" s="345"/>
      <c r="L61" s="342"/>
      <c r="M61" s="372"/>
      <c r="N61" s="373"/>
    </row>
    <row r="62" spans="1:14" ht="15" customHeight="1" x14ac:dyDescent="0.25">
      <c r="A62" s="287">
        <v>10</v>
      </c>
      <c r="B62" s="347" t="s">
        <v>144</v>
      </c>
      <c r="C62" s="348"/>
      <c r="D62" s="348"/>
      <c r="E62" s="348"/>
      <c r="F62" s="348"/>
      <c r="G62" s="348"/>
      <c r="H62" s="348"/>
      <c r="I62" s="348"/>
      <c r="J62" s="348"/>
      <c r="K62" s="348"/>
      <c r="L62" s="348"/>
      <c r="M62" s="348"/>
      <c r="N62" s="349"/>
    </row>
    <row r="63" spans="1:14" ht="19.5" customHeight="1" thickBot="1" x14ac:dyDescent="0.3">
      <c r="A63" s="346"/>
      <c r="B63" s="162"/>
      <c r="C63" s="350"/>
      <c r="D63" s="350"/>
      <c r="E63" s="350"/>
      <c r="F63" s="350"/>
      <c r="G63" s="350"/>
      <c r="H63" s="350"/>
      <c r="I63" s="350"/>
      <c r="J63" s="350"/>
      <c r="K63" s="350"/>
      <c r="L63" s="350"/>
      <c r="M63" s="350"/>
      <c r="N63" s="351"/>
    </row>
    <row r="64" spans="1:14" ht="33" customHeight="1" thickTop="1" x14ac:dyDescent="0.25">
      <c r="A64" s="352" t="s">
        <v>48</v>
      </c>
      <c r="B64" s="353"/>
      <c r="C64" s="353"/>
      <c r="D64" s="353"/>
      <c r="E64" s="353" t="s">
        <v>102</v>
      </c>
      <c r="F64" s="353"/>
      <c r="G64" s="353"/>
      <c r="H64" s="354" t="s">
        <v>81</v>
      </c>
      <c r="I64" s="355"/>
      <c r="J64" s="355"/>
      <c r="K64" s="356"/>
      <c r="L64" s="354" t="s">
        <v>49</v>
      </c>
      <c r="M64" s="357"/>
      <c r="N64" s="358"/>
    </row>
    <row r="65" spans="1:18" ht="27.95" customHeight="1" x14ac:dyDescent="0.25">
      <c r="A65" s="277"/>
      <c r="B65" s="278"/>
      <c r="C65" s="278"/>
      <c r="D65" s="279"/>
      <c r="E65" s="280"/>
      <c r="F65" s="280"/>
      <c r="G65" s="280"/>
      <c r="H65" s="281"/>
      <c r="I65" s="282"/>
      <c r="J65" s="282"/>
      <c r="K65" s="283"/>
      <c r="L65" s="284"/>
      <c r="M65" s="285"/>
      <c r="N65" s="286"/>
    </row>
    <row r="66" spans="1:18" ht="27.95" customHeight="1" x14ac:dyDescent="0.25">
      <c r="A66" s="309"/>
      <c r="B66" s="280"/>
      <c r="C66" s="280"/>
      <c r="D66" s="280"/>
      <c r="E66" s="280"/>
      <c r="F66" s="280"/>
      <c r="G66" s="280"/>
      <c r="H66" s="281"/>
      <c r="I66" s="282"/>
      <c r="J66" s="282"/>
      <c r="K66" s="283"/>
      <c r="L66" s="284"/>
      <c r="M66" s="285"/>
      <c r="N66" s="286"/>
    </row>
    <row r="67" spans="1:18" ht="27.95" customHeight="1" x14ac:dyDescent="0.25">
      <c r="A67" s="309"/>
      <c r="B67" s="280"/>
      <c r="C67" s="280"/>
      <c r="D67" s="280"/>
      <c r="E67" s="280"/>
      <c r="F67" s="280"/>
      <c r="G67" s="280"/>
      <c r="H67" s="281"/>
      <c r="I67" s="282"/>
      <c r="J67" s="282"/>
      <c r="K67" s="283"/>
      <c r="L67" s="284"/>
      <c r="M67" s="285"/>
      <c r="N67" s="286"/>
    </row>
    <row r="68" spans="1:18" ht="27.95" customHeight="1" x14ac:dyDescent="0.25">
      <c r="A68" s="309"/>
      <c r="B68" s="280"/>
      <c r="C68" s="280"/>
      <c r="D68" s="280"/>
      <c r="E68" s="280"/>
      <c r="F68" s="280"/>
      <c r="G68" s="280"/>
      <c r="H68" s="281"/>
      <c r="I68" s="282"/>
      <c r="J68" s="282"/>
      <c r="K68" s="283"/>
      <c r="L68" s="284"/>
      <c r="M68" s="285"/>
      <c r="N68" s="286"/>
    </row>
    <row r="69" spans="1:18" ht="27.95" customHeight="1" x14ac:dyDescent="0.25">
      <c r="A69" s="309"/>
      <c r="B69" s="280"/>
      <c r="C69" s="280"/>
      <c r="D69" s="280"/>
      <c r="E69" s="280"/>
      <c r="F69" s="280"/>
      <c r="G69" s="280"/>
      <c r="H69" s="281"/>
      <c r="I69" s="282"/>
      <c r="J69" s="282"/>
      <c r="K69" s="283"/>
      <c r="L69" s="284"/>
      <c r="M69" s="285"/>
      <c r="N69" s="286"/>
    </row>
    <row r="70" spans="1:18" ht="27.95" customHeight="1" thickBot="1" x14ac:dyDescent="0.3">
      <c r="A70" s="339"/>
      <c r="B70" s="340"/>
      <c r="C70" s="340"/>
      <c r="D70" s="341"/>
      <c r="E70" s="342"/>
      <c r="F70" s="340"/>
      <c r="G70" s="341"/>
      <c r="H70" s="343"/>
      <c r="I70" s="344"/>
      <c r="J70" s="344"/>
      <c r="K70" s="345"/>
      <c r="L70" s="342"/>
      <c r="M70" s="372"/>
      <c r="N70" s="373"/>
    </row>
    <row r="71" spans="1:18" ht="16.5" customHeight="1" thickBot="1" x14ac:dyDescent="0.3">
      <c r="A71" s="49">
        <v>11</v>
      </c>
      <c r="B71" s="151" t="s">
        <v>50</v>
      </c>
      <c r="C71" s="289"/>
      <c r="D71" s="289"/>
      <c r="E71" s="289"/>
      <c r="F71" s="289"/>
      <c r="G71" s="289"/>
      <c r="H71" s="289"/>
      <c r="I71" s="289"/>
      <c r="J71" s="289"/>
      <c r="K71" s="289"/>
      <c r="L71" s="289"/>
      <c r="M71" s="289"/>
      <c r="N71" s="290"/>
    </row>
    <row r="72" spans="1:18" ht="15" customHeight="1" thickTop="1" thickBot="1" x14ac:dyDescent="0.3">
      <c r="A72" s="369"/>
      <c r="B72" s="363" t="s">
        <v>51</v>
      </c>
      <c r="C72" s="364"/>
      <c r="D72" s="364"/>
      <c r="E72" s="364"/>
      <c r="F72" s="365"/>
      <c r="G72" s="364"/>
      <c r="H72" s="366" t="s">
        <v>67</v>
      </c>
      <c r="I72" s="367"/>
      <c r="J72" s="367"/>
      <c r="K72" s="367"/>
      <c r="L72" s="367"/>
      <c r="M72" s="367"/>
      <c r="N72" s="368"/>
    </row>
    <row r="73" spans="1:18" ht="16.5" customHeight="1" thickBot="1" x14ac:dyDescent="0.3">
      <c r="A73" s="370"/>
      <c r="B73" s="118" t="s">
        <v>52</v>
      </c>
      <c r="C73" s="359"/>
      <c r="D73" s="359"/>
      <c r="E73" s="360"/>
      <c r="F73" s="65"/>
      <c r="G73" s="18"/>
      <c r="H73" s="374"/>
      <c r="I73" s="375"/>
      <c r="J73" s="375"/>
      <c r="K73" s="375"/>
      <c r="L73" s="375"/>
      <c r="M73" s="375"/>
      <c r="N73" s="376"/>
      <c r="P73" s="46" t="s">
        <v>107</v>
      </c>
    </row>
    <row r="74" spans="1:18" ht="16.5" customHeight="1" thickBot="1" x14ac:dyDescent="0.3">
      <c r="A74" s="370"/>
      <c r="B74" s="118" t="s">
        <v>53</v>
      </c>
      <c r="C74" s="359"/>
      <c r="D74" s="359"/>
      <c r="E74" s="360"/>
      <c r="F74" s="65"/>
      <c r="G74" s="19"/>
      <c r="H74" s="377"/>
      <c r="I74" s="146"/>
      <c r="J74" s="146"/>
      <c r="K74" s="146"/>
      <c r="L74" s="146"/>
      <c r="M74" s="146"/>
      <c r="N74" s="378"/>
      <c r="P74" s="46" t="s">
        <v>108</v>
      </c>
    </row>
    <row r="75" spans="1:18" ht="16.5" customHeight="1" thickBot="1" x14ac:dyDescent="0.3">
      <c r="A75" s="370"/>
      <c r="B75" s="118" t="s">
        <v>54</v>
      </c>
      <c r="C75" s="359"/>
      <c r="D75" s="359"/>
      <c r="E75" s="360"/>
      <c r="F75" s="65"/>
      <c r="G75" s="19"/>
      <c r="H75" s="377"/>
      <c r="I75" s="146"/>
      <c r="J75" s="146"/>
      <c r="K75" s="146"/>
      <c r="L75" s="146"/>
      <c r="M75" s="146"/>
      <c r="N75" s="378"/>
    </row>
    <row r="76" spans="1:18" ht="16.5" customHeight="1" thickBot="1" x14ac:dyDescent="0.3">
      <c r="A76" s="370"/>
      <c r="B76" s="118" t="s">
        <v>55</v>
      </c>
      <c r="C76" s="359"/>
      <c r="D76" s="359"/>
      <c r="E76" s="360"/>
      <c r="F76" s="65"/>
      <c r="G76" s="19"/>
      <c r="H76" s="377"/>
      <c r="I76" s="146"/>
      <c r="J76" s="146"/>
      <c r="K76" s="146"/>
      <c r="L76" s="146"/>
      <c r="M76" s="146"/>
      <c r="N76" s="378"/>
      <c r="P76" s="55"/>
      <c r="Q76" s="94" t="str">
        <f>IF(OR(Check29="X",Check30="X",Check31="X",Check32="X",Check33="X",Check35="X",Check34="X"),"","11 langelyje neužpildyta &lt;Investuotojas&gt;")</f>
        <v>11 langelyje neužpildyta &lt;Investuotojas&gt;</v>
      </c>
    </row>
    <row r="77" spans="1:18" ht="16.5" customHeight="1" thickBot="1" x14ac:dyDescent="0.3">
      <c r="A77" s="370"/>
      <c r="B77" s="118" t="s">
        <v>103</v>
      </c>
      <c r="C77" s="359"/>
      <c r="D77" s="359"/>
      <c r="E77" s="360"/>
      <c r="F77" s="65"/>
      <c r="G77" s="19"/>
      <c r="H77" s="377"/>
      <c r="I77" s="146"/>
      <c r="J77" s="146"/>
      <c r="K77" s="146"/>
      <c r="L77" s="146"/>
      <c r="M77" s="146"/>
      <c r="N77" s="378"/>
      <c r="Q77" s="55" t="str">
        <f>IF(LEN(TRIM(Check29)&amp;TRIM(Check30)&amp;TRIM(Check31)&amp;TRIM(Check32)&amp;TRIM(Check33)&amp;TRIM(Check35)&amp;TRIM(Check34))&gt;1,"Pasirinkite vieną Investuotoją","")</f>
        <v/>
      </c>
    </row>
    <row r="78" spans="1:18" ht="16.5" customHeight="1" thickBot="1" x14ac:dyDescent="0.3">
      <c r="A78" s="370"/>
      <c r="B78" s="118" t="s">
        <v>104</v>
      </c>
      <c r="C78" s="359"/>
      <c r="D78" s="359"/>
      <c r="E78" s="360"/>
      <c r="F78" s="65" t="s">
        <v>108</v>
      </c>
      <c r="G78" s="19"/>
      <c r="H78" s="377"/>
      <c r="I78" s="146"/>
      <c r="J78" s="146"/>
      <c r="K78" s="146"/>
      <c r="L78" s="146"/>
      <c r="M78" s="146"/>
      <c r="N78" s="378"/>
      <c r="P78" s="51"/>
      <c r="Q78" s="51"/>
      <c r="R78" s="51"/>
    </row>
    <row r="79" spans="1:18" ht="30" customHeight="1" thickBot="1" x14ac:dyDescent="0.3">
      <c r="A79" s="371"/>
      <c r="B79" s="387" t="s">
        <v>56</v>
      </c>
      <c r="C79" s="388"/>
      <c r="D79" s="388"/>
      <c r="E79" s="388"/>
      <c r="F79" s="65" t="s">
        <v>108</v>
      </c>
      <c r="G79" s="20"/>
      <c r="H79" s="379"/>
      <c r="I79" s="380"/>
      <c r="J79" s="380"/>
      <c r="K79" s="380"/>
      <c r="L79" s="380"/>
      <c r="M79" s="380"/>
      <c r="N79" s="381"/>
      <c r="P79" s="51"/>
      <c r="Q79" s="51"/>
      <c r="R79" s="51"/>
    </row>
    <row r="80" spans="1:18" ht="18.75" customHeight="1" thickBot="1" x14ac:dyDescent="0.3">
      <c r="A80" s="47" t="s">
        <v>57</v>
      </c>
      <c r="B80" s="391" t="s">
        <v>58</v>
      </c>
      <c r="C80" s="391"/>
      <c r="D80" s="391"/>
      <c r="E80" s="391"/>
      <c r="F80" s="391"/>
      <c r="G80" s="391"/>
      <c r="H80" s="391"/>
      <c r="I80" s="391"/>
      <c r="J80" s="391"/>
      <c r="K80" s="391"/>
      <c r="L80" s="391"/>
      <c r="M80" s="391"/>
      <c r="N80" s="392"/>
    </row>
    <row r="81" spans="1:19" ht="79.5" customHeight="1" thickTop="1" x14ac:dyDescent="0.25">
      <c r="A81" s="22" t="s">
        <v>59</v>
      </c>
      <c r="B81" s="118" t="s">
        <v>145</v>
      </c>
      <c r="C81" s="118"/>
      <c r="D81" s="118"/>
      <c r="E81" s="118"/>
      <c r="F81" s="118"/>
      <c r="G81" s="118"/>
      <c r="H81" s="118"/>
      <c r="I81" s="118"/>
      <c r="J81" s="118"/>
      <c r="K81" s="118"/>
      <c r="L81" s="118"/>
      <c r="M81" s="118"/>
      <c r="N81" s="66"/>
    </row>
    <row r="82" spans="1:19" ht="78.75" customHeight="1" x14ac:dyDescent="0.25">
      <c r="A82" s="15" t="s">
        <v>60</v>
      </c>
      <c r="B82" s="118" t="s">
        <v>146</v>
      </c>
      <c r="C82" s="118"/>
      <c r="D82" s="118"/>
      <c r="E82" s="118"/>
      <c r="F82" s="118"/>
      <c r="G82" s="118"/>
      <c r="H82" s="118"/>
      <c r="I82" s="118"/>
      <c r="J82" s="118"/>
      <c r="K82" s="118"/>
      <c r="L82" s="118"/>
      <c r="M82" s="118"/>
      <c r="N82" s="66"/>
    </row>
    <row r="83" spans="1:19" ht="48.75" customHeight="1" x14ac:dyDescent="0.25">
      <c r="A83" s="15" t="s">
        <v>61</v>
      </c>
      <c r="B83" s="118" t="s">
        <v>147</v>
      </c>
      <c r="C83" s="118"/>
      <c r="D83" s="118"/>
      <c r="E83" s="118"/>
      <c r="F83" s="118"/>
      <c r="G83" s="118"/>
      <c r="H83" s="118"/>
      <c r="I83" s="118"/>
      <c r="J83" s="118"/>
      <c r="K83" s="118"/>
      <c r="L83" s="118"/>
      <c r="M83" s="118"/>
      <c r="N83" s="66"/>
    </row>
    <row r="84" spans="1:19" ht="48.75" customHeight="1" x14ac:dyDescent="0.25">
      <c r="A84" s="15" t="s">
        <v>62</v>
      </c>
      <c r="B84" s="118" t="s">
        <v>148</v>
      </c>
      <c r="C84" s="118"/>
      <c r="D84" s="118"/>
      <c r="E84" s="118"/>
      <c r="F84" s="118"/>
      <c r="G84" s="118"/>
      <c r="H84" s="118"/>
      <c r="I84" s="118"/>
      <c r="J84" s="118"/>
      <c r="K84" s="118"/>
      <c r="L84" s="118"/>
      <c r="M84" s="118"/>
      <c r="N84" s="66"/>
    </row>
    <row r="85" spans="1:19" ht="21" customHeight="1" thickBot="1" x14ac:dyDescent="0.3">
      <c r="A85" s="316" t="s">
        <v>63</v>
      </c>
      <c r="B85" s="317"/>
      <c r="C85" s="317"/>
      <c r="D85" s="317"/>
      <c r="E85" s="317"/>
      <c r="F85" s="317"/>
      <c r="G85" s="317"/>
      <c r="H85" s="317"/>
      <c r="I85" s="317"/>
      <c r="J85" s="317"/>
      <c r="K85" s="317"/>
      <c r="L85" s="317"/>
      <c r="M85" s="318"/>
      <c r="N85" s="58">
        <f>IF(TYPE(Check34)=2,IF(LEN(TRIM(Check34))&gt;0,MAX(N81:N84),0),0)</f>
        <v>0</v>
      </c>
    </row>
    <row r="86" spans="1:19" ht="17.25" customHeight="1" thickBot="1" x14ac:dyDescent="0.3">
      <c r="A86" s="47">
        <v>13</v>
      </c>
      <c r="B86" s="350" t="s">
        <v>64</v>
      </c>
      <c r="C86" s="186"/>
      <c r="D86" s="186"/>
      <c r="E86" s="186"/>
      <c r="F86" s="186"/>
      <c r="G86" s="186"/>
      <c r="H86" s="186"/>
      <c r="I86" s="186"/>
      <c r="J86" s="186"/>
      <c r="K86" s="186"/>
      <c r="L86" s="186"/>
      <c r="M86" s="186"/>
      <c r="N86" s="390"/>
    </row>
    <row r="87" spans="1:19" ht="35.25" customHeight="1" thickTop="1" x14ac:dyDescent="0.25">
      <c r="A87" s="395"/>
      <c r="B87" s="356"/>
      <c r="C87" s="354" t="s">
        <v>13</v>
      </c>
      <c r="D87" s="355"/>
      <c r="E87" s="355"/>
      <c r="F87" s="356"/>
      <c r="G87" s="354" t="s">
        <v>149</v>
      </c>
      <c r="H87" s="355"/>
      <c r="I87" s="355"/>
      <c r="J87" s="355"/>
      <c r="K87" s="356"/>
      <c r="L87" s="210" t="s">
        <v>150</v>
      </c>
      <c r="M87" s="210"/>
      <c r="N87" s="389"/>
    </row>
    <row r="88" spans="1:19" ht="24" customHeight="1" thickBot="1" x14ac:dyDescent="0.3">
      <c r="A88" s="393" t="s">
        <v>65</v>
      </c>
      <c r="B88" s="394"/>
      <c r="C88" s="384">
        <f>Text212*Text229</f>
        <v>0</v>
      </c>
      <c r="D88" s="385"/>
      <c r="E88" s="385"/>
      <c r="F88" s="386"/>
      <c r="G88" s="384">
        <f>Text212*Text230</f>
        <v>0</v>
      </c>
      <c r="H88" s="385"/>
      <c r="I88" s="385"/>
      <c r="J88" s="385"/>
      <c r="K88" s="386"/>
      <c r="L88" s="382">
        <f>Text212*Text231</f>
        <v>0</v>
      </c>
      <c r="M88" s="382"/>
      <c r="N88" s="383"/>
    </row>
    <row r="89" spans="1:19" ht="16.5" thickTop="1" x14ac:dyDescent="0.25"/>
    <row r="92" spans="1:19" x14ac:dyDescent="0.25">
      <c r="N92" s="21"/>
      <c r="O92" s="21"/>
      <c r="P92" s="21"/>
      <c r="Q92" s="21"/>
      <c r="R92" s="21"/>
      <c r="S92" s="21"/>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B74:E74"/>
    <mergeCell ref="B75:E75"/>
    <mergeCell ref="B76:E76"/>
    <mergeCell ref="A69:D69"/>
    <mergeCell ref="E69:G69"/>
    <mergeCell ref="B71:N71"/>
    <mergeCell ref="A70:D70"/>
    <mergeCell ref="E70:G70"/>
    <mergeCell ref="L67:N67"/>
    <mergeCell ref="L68:N68"/>
    <mergeCell ref="L69:N69"/>
    <mergeCell ref="A68:D68"/>
    <mergeCell ref="E68:G68"/>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A14:N14"/>
    <mergeCell ref="A16:N16"/>
    <mergeCell ref="A18:N18"/>
    <mergeCell ref="B37:E37"/>
    <mergeCell ref="F37:N37"/>
    <mergeCell ref="A26:N26"/>
    <mergeCell ref="A28:N28"/>
    <mergeCell ref="A30:N30"/>
    <mergeCell ref="A31:N31"/>
    <mergeCell ref="A32:N32"/>
    <mergeCell ref="A22:N22"/>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B33:N33"/>
    <mergeCell ref="B41:F45"/>
    <mergeCell ref="G41:J41"/>
    <mergeCell ref="K41:M41"/>
    <mergeCell ref="G42:J42"/>
    <mergeCell ref="K42:M42"/>
    <mergeCell ref="G44:J44"/>
    <mergeCell ref="L52:N52"/>
    <mergeCell ref="A51:D51"/>
    <mergeCell ref="E51:G51"/>
    <mergeCell ref="H51:K51"/>
    <mergeCell ref="L51:N51"/>
    <mergeCell ref="A56:D56"/>
    <mergeCell ref="E56:G56"/>
    <mergeCell ref="H56:K56"/>
    <mergeCell ref="L56:N56"/>
    <mergeCell ref="A55:D55"/>
    <mergeCell ref="E55:G55"/>
    <mergeCell ref="H55:K55"/>
    <mergeCell ref="L55:N55"/>
    <mergeCell ref="A47:A48"/>
    <mergeCell ref="A50:D50"/>
    <mergeCell ref="E50:G50"/>
    <mergeCell ref="L50:N50"/>
    <mergeCell ref="A54:D54"/>
    <mergeCell ref="E54:G54"/>
    <mergeCell ref="H54:K54"/>
    <mergeCell ref="L54:N54"/>
    <mergeCell ref="A53:D53"/>
    <mergeCell ref="L53:N53"/>
  </mergeCells>
  <phoneticPr fontId="6" type="noConversion"/>
  <dataValidations count="7">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73:F79">
      <formula1>$P$73:$P$74</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82:N84">
      <formula1>0</formula1>
      <formula2>0.5</formula2>
    </dataValidation>
    <dataValidation type="decimal" allowBlank="1" showErrorMessage="1" errorTitle="Klaida" error="Įveskite skaičių ne didesnį už  0,5" sqref="N81">
      <formula1>0</formula1>
      <formula2>0.5</formula2>
    </dataValidation>
    <dataValidation errorStyle="warning" allowBlank="1" showErrorMessage="1" sqref="H50:K61"/>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46"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6.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6.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0"/>
      <c r="N4" s="400"/>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2"/>
      <c r="G6" s="402"/>
      <c r="H6" s="402"/>
      <c r="I6" s="1"/>
      <c r="J6" s="1"/>
      <c r="K6" s="1"/>
      <c r="L6" s="1"/>
      <c r="M6" s="1"/>
    </row>
    <row r="7" spans="1:14" ht="11.25" customHeight="1" x14ac:dyDescent="0.25">
      <c r="A7" s="1"/>
      <c r="C7" s="1"/>
      <c r="D7" s="1"/>
      <c r="E7" s="411" t="s">
        <v>0</v>
      </c>
      <c r="F7" s="411"/>
      <c r="G7" s="411"/>
      <c r="H7" s="411"/>
      <c r="I7" s="1"/>
      <c r="J7" s="1"/>
      <c r="K7" s="1"/>
      <c r="L7" s="1"/>
      <c r="M7" s="1"/>
    </row>
    <row r="8" spans="1:14" x14ac:dyDescent="0.25">
      <c r="A8" s="1"/>
      <c r="C8" s="1"/>
      <c r="D8" s="1"/>
      <c r="E8" s="397" t="str">
        <f>'1F'!E13</f>
        <v xml:space="preserve"> </v>
      </c>
      <c r="F8" s="397"/>
      <c r="G8" s="397"/>
      <c r="H8" s="397"/>
      <c r="I8" s="1"/>
      <c r="J8" s="1"/>
      <c r="K8" s="1"/>
      <c r="L8" s="1"/>
      <c r="M8" s="1"/>
    </row>
    <row r="9" spans="1:14" ht="12.75" customHeight="1" thickBot="1" x14ac:dyDescent="0.3">
      <c r="A9" s="2"/>
      <c r="E9" s="411" t="s">
        <v>95</v>
      </c>
      <c r="F9" s="411"/>
      <c r="G9" s="411"/>
      <c r="H9" s="411"/>
    </row>
    <row r="10" spans="1:14" ht="16.5" customHeight="1" thickBot="1" x14ac:dyDescent="0.3">
      <c r="A10" s="191" t="s">
        <v>1</v>
      </c>
      <c r="B10" s="431"/>
      <c r="C10" s="98" t="str">
        <f>'1F'!Check16</f>
        <v xml:space="preserve"> </v>
      </c>
    </row>
    <row r="11" spans="1:14" ht="17.25" customHeight="1" thickBot="1" x14ac:dyDescent="0.3">
      <c r="A11" s="191" t="s">
        <v>2</v>
      </c>
      <c r="B11" s="431"/>
      <c r="C11" s="95" t="str">
        <f>'1F'!C16</f>
        <v xml:space="preserve"> </v>
      </c>
    </row>
    <row r="12" spans="1:14" ht="5.25" customHeight="1" thickBot="1" x14ac:dyDescent="0.3">
      <c r="A12" s="2"/>
    </row>
    <row r="13" spans="1:14" ht="18" customHeight="1" thickTop="1" thickBot="1" x14ac:dyDescent="0.3">
      <c r="A13" s="5">
        <v>1</v>
      </c>
      <c r="B13" s="408" t="s">
        <v>40</v>
      </c>
      <c r="C13" s="418"/>
      <c r="D13" s="418"/>
      <c r="E13" s="418"/>
      <c r="F13" s="418"/>
      <c r="G13" s="418"/>
      <c r="H13" s="418"/>
      <c r="I13" s="418"/>
      <c r="J13" s="418"/>
      <c r="K13" s="418"/>
      <c r="L13" s="418"/>
      <c r="M13" s="418"/>
      <c r="N13" s="419"/>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424"/>
      <c r="B15" s="425"/>
      <c r="C15" s="425"/>
      <c r="D15" s="425"/>
      <c r="E15" s="425"/>
      <c r="F15" s="425"/>
      <c r="G15" s="425"/>
      <c r="H15" s="425"/>
      <c r="I15" s="425"/>
      <c r="J15" s="425"/>
      <c r="K15" s="425"/>
      <c r="L15" s="425"/>
      <c r="M15" s="425"/>
      <c r="N15" s="426"/>
    </row>
    <row r="16" spans="1:14" ht="18" customHeight="1" thickBot="1" x14ac:dyDescent="0.3">
      <c r="A16" s="304"/>
      <c r="B16" s="420"/>
      <c r="C16" s="420"/>
      <c r="D16" s="420"/>
      <c r="E16" s="420"/>
      <c r="F16" s="420"/>
      <c r="G16" s="420"/>
      <c r="H16" s="420"/>
      <c r="I16" s="420"/>
      <c r="J16" s="420"/>
      <c r="K16" s="420"/>
      <c r="L16" s="420"/>
      <c r="M16" s="420"/>
      <c r="N16" s="421"/>
    </row>
    <row r="17" spans="1:14" ht="18" customHeight="1" thickTop="1" thickBot="1" x14ac:dyDescent="0.3">
      <c r="A17" s="5">
        <v>2</v>
      </c>
      <c r="B17" s="212" t="s">
        <v>96</v>
      </c>
      <c r="C17" s="151"/>
      <c r="D17" s="151"/>
      <c r="E17" s="151"/>
      <c r="F17" s="151"/>
      <c r="G17" s="151"/>
      <c r="H17" s="151"/>
      <c r="I17" s="151"/>
      <c r="J17" s="151"/>
      <c r="K17" s="151"/>
      <c r="L17" s="151"/>
      <c r="M17" s="151"/>
      <c r="N17" s="152"/>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424"/>
      <c r="B19" s="425"/>
      <c r="C19" s="425"/>
      <c r="D19" s="425"/>
      <c r="E19" s="425"/>
      <c r="F19" s="425"/>
      <c r="G19" s="425"/>
      <c r="H19" s="425"/>
      <c r="I19" s="425"/>
      <c r="J19" s="425"/>
      <c r="K19" s="425"/>
      <c r="L19" s="425"/>
      <c r="M19" s="425"/>
      <c r="N19" s="426"/>
    </row>
    <row r="20" spans="1:14" ht="18" customHeight="1" thickBot="1" x14ac:dyDescent="0.3">
      <c r="A20" s="304"/>
      <c r="B20" s="420"/>
      <c r="C20" s="420"/>
      <c r="D20" s="420"/>
      <c r="E20" s="420"/>
      <c r="F20" s="420"/>
      <c r="G20" s="420"/>
      <c r="H20" s="420"/>
      <c r="I20" s="420"/>
      <c r="J20" s="420"/>
      <c r="K20" s="420"/>
      <c r="L20" s="420"/>
      <c r="M20" s="420"/>
      <c r="N20" s="421"/>
    </row>
    <row r="21" spans="1:14" ht="18" customHeight="1" thickTop="1" thickBot="1" x14ac:dyDescent="0.3">
      <c r="A21" s="5">
        <v>3</v>
      </c>
      <c r="B21" s="212" t="s">
        <v>41</v>
      </c>
      <c r="C21" s="151"/>
      <c r="D21" s="151"/>
      <c r="E21" s="151"/>
      <c r="F21" s="151"/>
      <c r="G21" s="151"/>
      <c r="H21" s="151"/>
      <c r="I21" s="151"/>
      <c r="J21" s="151"/>
      <c r="K21" s="151"/>
      <c r="L21" s="151"/>
      <c r="M21" s="151"/>
      <c r="N21" s="152"/>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424"/>
      <c r="B23" s="425"/>
      <c r="C23" s="425"/>
      <c r="D23" s="425"/>
      <c r="E23" s="425"/>
      <c r="F23" s="425"/>
      <c r="G23" s="425"/>
      <c r="H23" s="425"/>
      <c r="I23" s="425"/>
      <c r="J23" s="425"/>
      <c r="K23" s="425"/>
      <c r="L23" s="425"/>
      <c r="M23" s="425"/>
      <c r="N23" s="426"/>
    </row>
    <row r="24" spans="1:14" ht="18" customHeight="1" thickBot="1" x14ac:dyDescent="0.3">
      <c r="A24" s="304"/>
      <c r="B24" s="420"/>
      <c r="C24" s="420"/>
      <c r="D24" s="420"/>
      <c r="E24" s="420"/>
      <c r="F24" s="420"/>
      <c r="G24" s="420"/>
      <c r="H24" s="420"/>
      <c r="I24" s="420"/>
      <c r="J24" s="420"/>
      <c r="K24" s="420"/>
      <c r="L24" s="420"/>
      <c r="M24" s="420"/>
      <c r="N24" s="421"/>
    </row>
    <row r="25" spans="1:14" ht="18" customHeight="1" thickTop="1" thickBot="1" x14ac:dyDescent="0.3">
      <c r="A25" s="5">
        <v>4</v>
      </c>
      <c r="B25" s="212" t="s">
        <v>80</v>
      </c>
      <c r="C25" s="151"/>
      <c r="D25" s="151"/>
      <c r="E25" s="151"/>
      <c r="F25" s="151"/>
      <c r="G25" s="151"/>
      <c r="H25" s="151"/>
      <c r="I25" s="151"/>
      <c r="J25" s="151"/>
      <c r="K25" s="151"/>
      <c r="L25" s="151"/>
      <c r="M25" s="151"/>
      <c r="N25" s="152"/>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424"/>
      <c r="B27" s="425"/>
      <c r="C27" s="425"/>
      <c r="D27" s="425"/>
      <c r="E27" s="425"/>
      <c r="F27" s="425"/>
      <c r="G27" s="425"/>
      <c r="H27" s="425"/>
      <c r="I27" s="425"/>
      <c r="J27" s="425"/>
      <c r="K27" s="425"/>
      <c r="L27" s="425"/>
      <c r="M27" s="425"/>
      <c r="N27" s="426"/>
    </row>
    <row r="28" spans="1:14" ht="18" customHeight="1" thickBot="1" x14ac:dyDescent="0.3">
      <c r="A28" s="304"/>
      <c r="B28" s="420"/>
      <c r="C28" s="420"/>
      <c r="D28" s="420"/>
      <c r="E28" s="420"/>
      <c r="F28" s="420"/>
      <c r="G28" s="420"/>
      <c r="H28" s="420"/>
      <c r="I28" s="420"/>
      <c r="J28" s="420"/>
      <c r="K28" s="420"/>
      <c r="L28" s="420"/>
      <c r="M28" s="420"/>
      <c r="N28" s="421"/>
    </row>
    <row r="29" spans="1:14" ht="18" customHeight="1" thickTop="1" thickBot="1" x14ac:dyDescent="0.3">
      <c r="A29" s="5">
        <v>5</v>
      </c>
      <c r="B29" s="162" t="s">
        <v>42</v>
      </c>
      <c r="C29" s="350"/>
      <c r="D29" s="350"/>
      <c r="E29" s="350"/>
      <c r="F29" s="350"/>
      <c r="G29" s="350"/>
      <c r="H29" s="350"/>
      <c r="I29" s="350"/>
      <c r="J29" s="350"/>
      <c r="K29" s="350"/>
      <c r="L29" s="350"/>
      <c r="M29" s="350"/>
      <c r="N29" s="351"/>
    </row>
    <row r="30" spans="1:14" ht="18" customHeight="1" thickTop="1" x14ac:dyDescent="0.25">
      <c r="A30" s="172"/>
      <c r="B30" s="173"/>
      <c r="C30" s="173"/>
      <c r="D30" s="173"/>
      <c r="E30" s="173"/>
      <c r="F30" s="173"/>
      <c r="G30" s="173"/>
      <c r="H30" s="173"/>
      <c r="I30" s="173"/>
      <c r="J30" s="173"/>
      <c r="K30" s="173"/>
      <c r="L30" s="173"/>
      <c r="M30" s="173"/>
      <c r="N30" s="174"/>
    </row>
    <row r="31" spans="1:14" ht="18" customHeight="1" x14ac:dyDescent="0.25">
      <c r="A31" s="424"/>
      <c r="B31" s="425"/>
      <c r="C31" s="425"/>
      <c r="D31" s="425"/>
      <c r="E31" s="425"/>
      <c r="F31" s="425"/>
      <c r="G31" s="425"/>
      <c r="H31" s="425"/>
      <c r="I31" s="425"/>
      <c r="J31" s="425"/>
      <c r="K31" s="425"/>
      <c r="L31" s="425"/>
      <c r="M31" s="425"/>
      <c r="N31" s="426"/>
    </row>
    <row r="32" spans="1:14" ht="18" customHeight="1" thickBot="1" x14ac:dyDescent="0.3">
      <c r="A32" s="304"/>
      <c r="B32" s="420"/>
      <c r="C32" s="420"/>
      <c r="D32" s="420"/>
      <c r="E32" s="420"/>
      <c r="F32" s="420"/>
      <c r="G32" s="420"/>
      <c r="H32" s="420"/>
      <c r="I32" s="420"/>
      <c r="J32" s="420"/>
      <c r="K32" s="420"/>
      <c r="L32" s="420"/>
      <c r="M32" s="420"/>
      <c r="N32" s="421"/>
    </row>
    <row r="33" spans="1:17" ht="18" customHeight="1" thickTop="1" thickBot="1" x14ac:dyDescent="0.3">
      <c r="A33" s="5">
        <v>6</v>
      </c>
      <c r="B33" s="212" t="s">
        <v>97</v>
      </c>
      <c r="C33" s="151"/>
      <c r="D33" s="151"/>
      <c r="E33" s="151"/>
      <c r="F33" s="151"/>
      <c r="G33" s="151"/>
      <c r="H33" s="151"/>
      <c r="I33" s="151"/>
      <c r="J33" s="151"/>
      <c r="K33" s="151"/>
      <c r="L33" s="151"/>
      <c r="M33" s="151"/>
      <c r="N33" s="152"/>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424"/>
      <c r="B35" s="425"/>
      <c r="C35" s="425"/>
      <c r="D35" s="425"/>
      <c r="E35" s="425"/>
      <c r="F35" s="425"/>
      <c r="G35" s="425"/>
      <c r="H35" s="425"/>
      <c r="I35" s="425"/>
      <c r="J35" s="425"/>
      <c r="K35" s="425"/>
      <c r="L35" s="425"/>
      <c r="M35" s="425"/>
      <c r="N35" s="426"/>
      <c r="Q35" s="48"/>
    </row>
    <row r="36" spans="1:17" ht="18" customHeight="1" thickBot="1" x14ac:dyDescent="0.3">
      <c r="A36" s="304"/>
      <c r="B36" s="420"/>
      <c r="C36" s="420"/>
      <c r="D36" s="420"/>
      <c r="E36" s="420"/>
      <c r="F36" s="420"/>
      <c r="G36" s="420"/>
      <c r="H36" s="420"/>
      <c r="I36" s="420"/>
      <c r="J36" s="420"/>
      <c r="K36" s="420"/>
      <c r="L36" s="420"/>
      <c r="M36" s="420"/>
      <c r="N36" s="421"/>
    </row>
    <row r="37" spans="1:17" ht="31.5" customHeight="1" thickTop="1" thickBot="1" x14ac:dyDescent="0.3">
      <c r="A37" s="101">
        <v>7</v>
      </c>
      <c r="B37" s="327" t="s">
        <v>98</v>
      </c>
      <c r="C37" s="445"/>
      <c r="D37" s="445"/>
      <c r="E37" s="446"/>
      <c r="F37" s="330"/>
      <c r="G37" s="331"/>
      <c r="H37" s="331"/>
      <c r="I37" s="331"/>
      <c r="J37" s="331"/>
      <c r="K37" s="331"/>
      <c r="L37" s="331"/>
      <c r="M37" s="331"/>
      <c r="N37" s="332"/>
    </row>
    <row r="38" spans="1:17" ht="17.25" customHeight="1" thickBot="1" x14ac:dyDescent="0.3">
      <c r="A38" s="49">
        <v>8</v>
      </c>
      <c r="B38" s="212" t="s">
        <v>66</v>
      </c>
      <c r="C38" s="151"/>
      <c r="D38" s="151"/>
      <c r="E38" s="151"/>
      <c r="F38" s="151"/>
      <c r="G38" s="151"/>
      <c r="H38" s="151"/>
      <c r="I38" s="151"/>
      <c r="J38" s="151"/>
      <c r="K38" s="151"/>
      <c r="L38" s="151"/>
      <c r="M38" s="151"/>
      <c r="N38" s="152"/>
    </row>
    <row r="39" spans="1:17" ht="47.25" customHeight="1" thickTop="1" x14ac:dyDescent="0.25">
      <c r="A39" s="17"/>
      <c r="B39" s="354"/>
      <c r="C39" s="355"/>
      <c r="D39" s="355"/>
      <c r="E39" s="355"/>
      <c r="F39" s="356"/>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414"/>
      <c r="H40" s="415"/>
      <c r="I40" s="415"/>
      <c r="J40" s="416"/>
      <c r="K40" s="414"/>
      <c r="L40" s="415"/>
      <c r="M40" s="416"/>
      <c r="N40" s="91"/>
    </row>
    <row r="41" spans="1:17" ht="18" customHeight="1" x14ac:dyDescent="0.35">
      <c r="A41" s="16" t="s">
        <v>45</v>
      </c>
      <c r="B41" s="291" t="s">
        <v>142</v>
      </c>
      <c r="C41" s="437"/>
      <c r="D41" s="437"/>
      <c r="E41" s="437"/>
      <c r="F41" s="438"/>
      <c r="G41" s="414"/>
      <c r="H41" s="415"/>
      <c r="I41" s="415"/>
      <c r="J41" s="416"/>
      <c r="K41" s="414"/>
      <c r="L41" s="415"/>
      <c r="M41" s="416"/>
      <c r="N41" s="91"/>
    </row>
    <row r="42" spans="1:17" ht="18" customHeight="1" x14ac:dyDescent="0.25">
      <c r="A42" s="14" t="s">
        <v>46</v>
      </c>
      <c r="B42" s="439"/>
      <c r="C42" s="440"/>
      <c r="D42" s="440"/>
      <c r="E42" s="440"/>
      <c r="F42" s="441"/>
      <c r="G42" s="414"/>
      <c r="H42" s="415"/>
      <c r="I42" s="415"/>
      <c r="J42" s="416"/>
      <c r="K42" s="414"/>
      <c r="L42" s="415"/>
      <c r="M42" s="416"/>
      <c r="N42" s="91"/>
    </row>
    <row r="43" spans="1:17" ht="18" customHeight="1" x14ac:dyDescent="0.25">
      <c r="A43" s="14" t="s">
        <v>99</v>
      </c>
      <c r="B43" s="439"/>
      <c r="C43" s="440"/>
      <c r="D43" s="440"/>
      <c r="E43" s="440"/>
      <c r="F43" s="441"/>
      <c r="G43" s="414"/>
      <c r="H43" s="415"/>
      <c r="I43" s="415"/>
      <c r="J43" s="416"/>
      <c r="K43" s="414"/>
      <c r="L43" s="415"/>
      <c r="M43" s="416"/>
      <c r="N43" s="91"/>
    </row>
    <row r="44" spans="1:17" ht="18" customHeight="1" x14ac:dyDescent="0.25">
      <c r="A44" s="14" t="s">
        <v>100</v>
      </c>
      <c r="B44" s="439"/>
      <c r="C44" s="440"/>
      <c r="D44" s="440"/>
      <c r="E44" s="440"/>
      <c r="F44" s="441"/>
      <c r="G44" s="414"/>
      <c r="H44" s="415"/>
      <c r="I44" s="415"/>
      <c r="J44" s="416"/>
      <c r="K44" s="414"/>
      <c r="L44" s="415"/>
      <c r="M44" s="416"/>
      <c r="N44" s="91"/>
    </row>
    <row r="45" spans="1:17" ht="18" customHeight="1" x14ac:dyDescent="0.25">
      <c r="A45" s="14" t="s">
        <v>101</v>
      </c>
      <c r="B45" s="442"/>
      <c r="C45" s="443"/>
      <c r="D45" s="443"/>
      <c r="E45" s="443"/>
      <c r="F45" s="444"/>
      <c r="G45" s="414"/>
      <c r="H45" s="415"/>
      <c r="I45" s="415"/>
      <c r="J45" s="416"/>
      <c r="K45" s="414"/>
      <c r="L45" s="415"/>
      <c r="M45" s="416"/>
      <c r="N45" s="91"/>
    </row>
    <row r="46" spans="1:17" ht="18.75" customHeight="1" thickBot="1" x14ac:dyDescent="0.3">
      <c r="A46" s="316" t="s">
        <v>47</v>
      </c>
      <c r="B46" s="317"/>
      <c r="C46" s="317"/>
      <c r="D46" s="317"/>
      <c r="E46" s="317"/>
      <c r="F46" s="318"/>
      <c r="G46" s="417">
        <f>SUM(G40:J45)</f>
        <v>0</v>
      </c>
      <c r="H46" s="319"/>
      <c r="I46" s="319"/>
      <c r="J46" s="320"/>
      <c r="K46" s="417">
        <f>SUM(K40:M45)</f>
        <v>0</v>
      </c>
      <c r="L46" s="319"/>
      <c r="M46" s="320"/>
      <c r="N46" s="92">
        <f>SUM(N40:N45)</f>
        <v>0</v>
      </c>
    </row>
    <row r="47" spans="1:17" ht="18" customHeight="1" x14ac:dyDescent="0.25">
      <c r="A47" s="287">
        <v>9</v>
      </c>
      <c r="B47" s="347" t="s">
        <v>143</v>
      </c>
      <c r="C47" s="348"/>
      <c r="D47" s="348"/>
      <c r="E47" s="348"/>
      <c r="F47" s="348"/>
      <c r="G47" s="348"/>
      <c r="H47" s="348"/>
      <c r="I47" s="348"/>
      <c r="J47" s="348"/>
      <c r="K47" s="348"/>
      <c r="L47" s="348"/>
      <c r="M47" s="348"/>
      <c r="N47" s="349"/>
    </row>
    <row r="48" spans="1:17" ht="16.5" thickBot="1" x14ac:dyDescent="0.3">
      <c r="A48" s="346"/>
      <c r="B48" s="162"/>
      <c r="C48" s="350"/>
      <c r="D48" s="350"/>
      <c r="E48" s="350"/>
      <c r="F48" s="350"/>
      <c r="G48" s="350"/>
      <c r="H48" s="350"/>
      <c r="I48" s="350"/>
      <c r="J48" s="350"/>
      <c r="K48" s="350"/>
      <c r="L48" s="350"/>
      <c r="M48" s="350"/>
      <c r="N48" s="351"/>
    </row>
    <row r="49" spans="1:14" ht="34.5" customHeight="1" thickTop="1" x14ac:dyDescent="0.25">
      <c r="A49" s="448" t="s">
        <v>48</v>
      </c>
      <c r="B49" s="449"/>
      <c r="C49" s="449"/>
      <c r="D49" s="363"/>
      <c r="E49" s="354" t="s">
        <v>102</v>
      </c>
      <c r="F49" s="355"/>
      <c r="G49" s="356"/>
      <c r="H49" s="354" t="s">
        <v>81</v>
      </c>
      <c r="I49" s="355"/>
      <c r="J49" s="355"/>
      <c r="K49" s="356"/>
      <c r="L49" s="354" t="s">
        <v>49</v>
      </c>
      <c r="M49" s="355"/>
      <c r="N49" s="413"/>
    </row>
    <row r="50" spans="1:14" ht="27.95" customHeight="1" x14ac:dyDescent="0.25">
      <c r="A50" s="277"/>
      <c r="B50" s="278"/>
      <c r="C50" s="278"/>
      <c r="D50" s="279"/>
      <c r="E50" s="284"/>
      <c r="F50" s="278"/>
      <c r="G50" s="279"/>
      <c r="H50" s="281"/>
      <c r="I50" s="282"/>
      <c r="J50" s="282"/>
      <c r="K50" s="283"/>
      <c r="L50" s="284"/>
      <c r="M50" s="278"/>
      <c r="N50" s="412"/>
    </row>
    <row r="51" spans="1:14" ht="27.95" customHeight="1" x14ac:dyDescent="0.25">
      <c r="A51" s="277"/>
      <c r="B51" s="278"/>
      <c r="C51" s="278"/>
      <c r="D51" s="279"/>
      <c r="E51" s="284"/>
      <c r="F51" s="278"/>
      <c r="G51" s="279"/>
      <c r="H51" s="281"/>
      <c r="I51" s="282"/>
      <c r="J51" s="282"/>
      <c r="K51" s="283"/>
      <c r="L51" s="284"/>
      <c r="M51" s="278"/>
      <c r="N51" s="412"/>
    </row>
    <row r="52" spans="1:14" ht="27.95" customHeight="1" x14ac:dyDescent="0.25">
      <c r="A52" s="277"/>
      <c r="B52" s="278"/>
      <c r="C52" s="278"/>
      <c r="D52" s="279"/>
      <c r="E52" s="284"/>
      <c r="F52" s="278"/>
      <c r="G52" s="279"/>
      <c r="H52" s="281"/>
      <c r="I52" s="282"/>
      <c r="J52" s="282"/>
      <c r="K52" s="283"/>
      <c r="L52" s="284"/>
      <c r="M52" s="278"/>
      <c r="N52" s="412"/>
    </row>
    <row r="53" spans="1:14" ht="27.95" customHeight="1" x14ac:dyDescent="0.25">
      <c r="A53" s="277"/>
      <c r="B53" s="278"/>
      <c r="C53" s="278"/>
      <c r="D53" s="279"/>
      <c r="E53" s="284"/>
      <c r="F53" s="278"/>
      <c r="G53" s="279"/>
      <c r="H53" s="281"/>
      <c r="I53" s="282"/>
      <c r="J53" s="282"/>
      <c r="K53" s="283"/>
      <c r="L53" s="284"/>
      <c r="M53" s="278"/>
      <c r="N53" s="412"/>
    </row>
    <row r="54" spans="1:14" ht="27.95" customHeight="1" x14ac:dyDescent="0.25">
      <c r="A54" s="277"/>
      <c r="B54" s="278"/>
      <c r="C54" s="278"/>
      <c r="D54" s="279"/>
      <c r="E54" s="284"/>
      <c r="F54" s="278"/>
      <c r="G54" s="279"/>
      <c r="H54" s="281"/>
      <c r="I54" s="282"/>
      <c r="J54" s="282"/>
      <c r="K54" s="283"/>
      <c r="L54" s="284"/>
      <c r="M54" s="278"/>
      <c r="N54" s="412"/>
    </row>
    <row r="55" spans="1:14" ht="27.95" customHeight="1" thickBot="1" x14ac:dyDescent="0.3">
      <c r="A55" s="339"/>
      <c r="B55" s="340"/>
      <c r="C55" s="340"/>
      <c r="D55" s="341"/>
      <c r="E55" s="342"/>
      <c r="F55" s="340"/>
      <c r="G55" s="341"/>
      <c r="H55" s="343"/>
      <c r="I55" s="344"/>
      <c r="J55" s="344"/>
      <c r="K55" s="345"/>
      <c r="L55" s="342"/>
      <c r="M55" s="340"/>
      <c r="N55" s="422"/>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448" t="s">
        <v>48</v>
      </c>
      <c r="B58" s="449"/>
      <c r="C58" s="449"/>
      <c r="D58" s="363"/>
      <c r="E58" s="354" t="s">
        <v>102</v>
      </c>
      <c r="F58" s="355"/>
      <c r="G58" s="356"/>
      <c r="H58" s="354" t="s">
        <v>81</v>
      </c>
      <c r="I58" s="355"/>
      <c r="J58" s="355"/>
      <c r="K58" s="356"/>
      <c r="L58" s="354" t="s">
        <v>49</v>
      </c>
      <c r="M58" s="355"/>
      <c r="N58" s="413"/>
    </row>
    <row r="59" spans="1:14" ht="27.95" customHeight="1" x14ac:dyDescent="0.25">
      <c r="A59" s="277"/>
      <c r="B59" s="278"/>
      <c r="C59" s="278"/>
      <c r="D59" s="279"/>
      <c r="E59" s="284"/>
      <c r="F59" s="278"/>
      <c r="G59" s="279"/>
      <c r="H59" s="281"/>
      <c r="I59" s="282"/>
      <c r="J59" s="282"/>
      <c r="K59" s="283"/>
      <c r="L59" s="284"/>
      <c r="M59" s="278"/>
      <c r="N59" s="412"/>
    </row>
    <row r="60" spans="1:14" ht="27.95" customHeight="1" x14ac:dyDescent="0.25">
      <c r="A60" s="277"/>
      <c r="B60" s="278"/>
      <c r="C60" s="278"/>
      <c r="D60" s="279"/>
      <c r="E60" s="284"/>
      <c r="F60" s="278"/>
      <c r="G60" s="279"/>
      <c r="H60" s="281"/>
      <c r="I60" s="282"/>
      <c r="J60" s="282"/>
      <c r="K60" s="283"/>
      <c r="L60" s="284"/>
      <c r="M60" s="278"/>
      <c r="N60" s="412"/>
    </row>
    <row r="61" spans="1:14" ht="27.95" customHeight="1" x14ac:dyDescent="0.25">
      <c r="A61" s="277"/>
      <c r="B61" s="278"/>
      <c r="C61" s="278"/>
      <c r="D61" s="279"/>
      <c r="E61" s="284"/>
      <c r="F61" s="278"/>
      <c r="G61" s="279"/>
      <c r="H61" s="281"/>
      <c r="I61" s="282"/>
      <c r="J61" s="282"/>
      <c r="K61" s="283"/>
      <c r="L61" s="284"/>
      <c r="M61" s="278"/>
      <c r="N61" s="412"/>
    </row>
    <row r="62" spans="1:14" ht="27.95" customHeight="1" x14ac:dyDescent="0.25">
      <c r="A62" s="277"/>
      <c r="B62" s="278"/>
      <c r="C62" s="278"/>
      <c r="D62" s="279"/>
      <c r="E62" s="284"/>
      <c r="F62" s="278"/>
      <c r="G62" s="279"/>
      <c r="H62" s="281"/>
      <c r="I62" s="282"/>
      <c r="J62" s="282"/>
      <c r="K62" s="283"/>
      <c r="L62" s="284"/>
      <c r="M62" s="278"/>
      <c r="N62" s="412"/>
    </row>
    <row r="63" spans="1:14" ht="27.95" customHeight="1" x14ac:dyDescent="0.25">
      <c r="A63" s="277"/>
      <c r="B63" s="278"/>
      <c r="C63" s="278"/>
      <c r="D63" s="279"/>
      <c r="E63" s="284"/>
      <c r="F63" s="278"/>
      <c r="G63" s="279"/>
      <c r="H63" s="281"/>
      <c r="I63" s="282"/>
      <c r="J63" s="282"/>
      <c r="K63" s="283"/>
      <c r="L63" s="284"/>
      <c r="M63" s="278"/>
      <c r="N63" s="412"/>
    </row>
    <row r="64" spans="1:14" ht="27.95" customHeight="1" thickBot="1" x14ac:dyDescent="0.3">
      <c r="A64" s="339"/>
      <c r="B64" s="340"/>
      <c r="C64" s="340"/>
      <c r="D64" s="341"/>
      <c r="E64" s="342"/>
      <c r="F64" s="340"/>
      <c r="G64" s="341"/>
      <c r="H64" s="343"/>
      <c r="I64" s="344"/>
      <c r="J64" s="344"/>
      <c r="K64" s="345"/>
      <c r="L64" s="342"/>
      <c r="M64" s="340"/>
      <c r="N64" s="422"/>
    </row>
    <row r="65" spans="1:18" ht="16.5" customHeight="1" thickBot="1" x14ac:dyDescent="0.3">
      <c r="A65" s="49">
        <v>11</v>
      </c>
      <c r="B65" s="212" t="s">
        <v>50</v>
      </c>
      <c r="C65" s="151"/>
      <c r="D65" s="151"/>
      <c r="E65" s="151"/>
      <c r="F65" s="151"/>
      <c r="G65" s="151"/>
      <c r="H65" s="151"/>
      <c r="I65" s="151"/>
      <c r="J65" s="151"/>
      <c r="K65" s="151"/>
      <c r="L65" s="151"/>
      <c r="M65" s="151"/>
      <c r="N65" s="152"/>
    </row>
    <row r="66" spans="1:18" ht="15" customHeight="1" thickTop="1" thickBot="1" x14ac:dyDescent="0.3">
      <c r="A66" s="369"/>
      <c r="B66" s="432" t="s">
        <v>51</v>
      </c>
      <c r="C66" s="433"/>
      <c r="D66" s="433"/>
      <c r="E66" s="433"/>
      <c r="F66" s="433"/>
      <c r="G66" s="434"/>
      <c r="H66" s="366" t="s">
        <v>67</v>
      </c>
      <c r="I66" s="367"/>
      <c r="J66" s="367"/>
      <c r="K66" s="367"/>
      <c r="L66" s="367"/>
      <c r="M66" s="367"/>
      <c r="N66" s="368"/>
    </row>
    <row r="67" spans="1:18" ht="16.5" customHeight="1" thickBot="1" x14ac:dyDescent="0.3">
      <c r="A67" s="427"/>
      <c r="B67" s="157" t="s">
        <v>52</v>
      </c>
      <c r="C67" s="137"/>
      <c r="D67" s="137"/>
      <c r="E67" s="423"/>
      <c r="F67" s="65" t="s">
        <v>108</v>
      </c>
      <c r="G67" s="18"/>
      <c r="H67" s="374"/>
      <c r="I67" s="375"/>
      <c r="J67" s="375"/>
      <c r="K67" s="375"/>
      <c r="L67" s="375"/>
      <c r="M67" s="375"/>
      <c r="N67" s="376"/>
      <c r="P67" s="46" t="s">
        <v>107</v>
      </c>
    </row>
    <row r="68" spans="1:18" ht="16.5" customHeight="1" thickBot="1" x14ac:dyDescent="0.3">
      <c r="A68" s="427"/>
      <c r="B68" s="157" t="s">
        <v>53</v>
      </c>
      <c r="C68" s="137"/>
      <c r="D68" s="137"/>
      <c r="E68" s="423"/>
      <c r="F68" s="65"/>
      <c r="G68" s="19"/>
      <c r="H68" s="377"/>
      <c r="I68" s="146"/>
      <c r="J68" s="146"/>
      <c r="K68" s="146"/>
      <c r="L68" s="146"/>
      <c r="M68" s="146"/>
      <c r="N68" s="378"/>
      <c r="P68" s="46" t="s">
        <v>108</v>
      </c>
    </row>
    <row r="69" spans="1:18" ht="16.5" customHeight="1" thickBot="1" x14ac:dyDescent="0.3">
      <c r="A69" s="427"/>
      <c r="B69" s="157" t="s">
        <v>54</v>
      </c>
      <c r="C69" s="137"/>
      <c r="D69" s="137"/>
      <c r="E69" s="423"/>
      <c r="F69" s="65"/>
      <c r="G69" s="19"/>
      <c r="H69" s="377"/>
      <c r="I69" s="146"/>
      <c r="J69" s="146"/>
      <c r="K69" s="146"/>
      <c r="L69" s="146"/>
      <c r="M69" s="146"/>
      <c r="N69" s="378"/>
    </row>
    <row r="70" spans="1:18" ht="16.5" customHeight="1" thickBot="1" x14ac:dyDescent="0.3">
      <c r="A70" s="427"/>
      <c r="B70" s="157" t="s">
        <v>55</v>
      </c>
      <c r="C70" s="137"/>
      <c r="D70" s="137"/>
      <c r="E70" s="423"/>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427"/>
      <c r="B71" s="157" t="s">
        <v>103</v>
      </c>
      <c r="C71" s="137"/>
      <c r="D71" s="137"/>
      <c r="E71" s="423"/>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427"/>
      <c r="B72" s="157" t="s">
        <v>104</v>
      </c>
      <c r="C72" s="137"/>
      <c r="D72" s="137"/>
      <c r="E72" s="423"/>
      <c r="F72" s="65" t="s">
        <v>108</v>
      </c>
      <c r="G72" s="19"/>
      <c r="H72" s="377"/>
      <c r="I72" s="146"/>
      <c r="J72" s="146"/>
      <c r="K72" s="146"/>
      <c r="L72" s="146"/>
      <c r="M72" s="146"/>
      <c r="N72" s="378"/>
      <c r="P72" s="51"/>
      <c r="Q72" s="51"/>
      <c r="R72" s="51"/>
    </row>
    <row r="73" spans="1:18" ht="30" customHeight="1" thickBot="1" x14ac:dyDescent="0.3">
      <c r="A73" s="428"/>
      <c r="B73" s="387" t="s">
        <v>56</v>
      </c>
      <c r="C73" s="429"/>
      <c r="D73" s="429"/>
      <c r="E73" s="430"/>
      <c r="F73" s="65" t="s">
        <v>108</v>
      </c>
      <c r="G73" s="20"/>
      <c r="H73" s="379"/>
      <c r="I73" s="380"/>
      <c r="J73" s="380"/>
      <c r="K73" s="380"/>
      <c r="L73" s="380"/>
      <c r="M73" s="380"/>
      <c r="N73" s="381"/>
      <c r="P73" s="51"/>
      <c r="Q73" s="51"/>
      <c r="R73" s="51"/>
    </row>
    <row r="74" spans="1:18" ht="18.75" customHeight="1" thickBot="1" x14ac:dyDescent="0.3">
      <c r="A74" s="47" t="s">
        <v>57</v>
      </c>
      <c r="B74" s="212" t="s">
        <v>58</v>
      </c>
      <c r="C74" s="151"/>
      <c r="D74" s="151"/>
      <c r="E74" s="151"/>
      <c r="F74" s="151"/>
      <c r="G74" s="151"/>
      <c r="H74" s="151"/>
      <c r="I74" s="151"/>
      <c r="J74" s="151"/>
      <c r="K74" s="151"/>
      <c r="L74" s="151"/>
      <c r="M74" s="151"/>
      <c r="N74" s="152"/>
    </row>
    <row r="75" spans="1:18" ht="79.5" customHeight="1" thickTop="1" x14ac:dyDescent="0.25">
      <c r="A75" s="22" t="s">
        <v>59</v>
      </c>
      <c r="B75" s="157" t="s">
        <v>145</v>
      </c>
      <c r="C75" s="137"/>
      <c r="D75" s="137"/>
      <c r="E75" s="137"/>
      <c r="F75" s="137"/>
      <c r="G75" s="137"/>
      <c r="H75" s="137"/>
      <c r="I75" s="137"/>
      <c r="J75" s="137"/>
      <c r="K75" s="137"/>
      <c r="L75" s="137"/>
      <c r="M75" s="15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212" t="s">
        <v>64</v>
      </c>
      <c r="C80" s="151"/>
      <c r="D80" s="151"/>
      <c r="E80" s="151"/>
      <c r="F80" s="151"/>
      <c r="G80" s="151"/>
      <c r="H80" s="151"/>
      <c r="I80" s="151"/>
      <c r="J80" s="151"/>
      <c r="K80" s="151"/>
      <c r="L80" s="151"/>
      <c r="M80" s="151"/>
      <c r="N80" s="152"/>
    </row>
    <row r="81" spans="1:19" ht="35.25" customHeight="1" thickTop="1" x14ac:dyDescent="0.25">
      <c r="A81" s="395"/>
      <c r="B81" s="436"/>
      <c r="C81" s="354" t="s">
        <v>13</v>
      </c>
      <c r="D81" s="355"/>
      <c r="E81" s="355"/>
      <c r="F81" s="356"/>
      <c r="G81" s="354" t="s">
        <v>149</v>
      </c>
      <c r="H81" s="355"/>
      <c r="I81" s="355"/>
      <c r="J81" s="355"/>
      <c r="K81" s="356"/>
      <c r="L81" s="354" t="s">
        <v>150</v>
      </c>
      <c r="M81" s="355"/>
      <c r="N81" s="413"/>
    </row>
    <row r="82" spans="1:19" ht="24" customHeight="1" thickBot="1" x14ac:dyDescent="0.3">
      <c r="A82" s="393" t="s">
        <v>65</v>
      </c>
      <c r="B82" s="435"/>
      <c r="C82" s="384">
        <f>Text212*Text229</f>
        <v>0</v>
      </c>
      <c r="D82" s="385"/>
      <c r="E82" s="385"/>
      <c r="F82" s="386"/>
      <c r="G82" s="384">
        <f>Text212*Text230</f>
        <v>0</v>
      </c>
      <c r="H82" s="385"/>
      <c r="I82" s="385"/>
      <c r="J82" s="385"/>
      <c r="K82" s="386"/>
      <c r="L82" s="384">
        <f>Text212*Text231</f>
        <v>0</v>
      </c>
      <c r="M82" s="385"/>
      <c r="N82" s="447"/>
    </row>
    <row r="83" spans="1:19" ht="17.25" customHeight="1" thickTop="1" x14ac:dyDescent="0.25"/>
    <row r="86" spans="1:19" ht="16.5" customHeight="1"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115"/>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98"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172"/>
      <c r="B30" s="173"/>
      <c r="C30" s="173"/>
      <c r="D30" s="173"/>
      <c r="E30" s="173"/>
      <c r="F30" s="173"/>
      <c r="G30" s="173"/>
      <c r="H30" s="173"/>
      <c r="I30" s="173"/>
      <c r="J30" s="173"/>
      <c r="K30" s="173"/>
      <c r="L30" s="173"/>
      <c r="M30" s="173"/>
      <c r="N30" s="174"/>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t="s">
        <v>108</v>
      </c>
      <c r="G67" s="18"/>
      <c r="H67" s="450"/>
      <c r="I67" s="451"/>
      <c r="J67" s="451"/>
      <c r="K67" s="451"/>
      <c r="L67" s="451"/>
      <c r="M67" s="451"/>
      <c r="N67" s="452"/>
      <c r="P67" s="46" t="s">
        <v>107</v>
      </c>
    </row>
    <row r="68" spans="1:18" ht="16.5" customHeight="1" thickBot="1" x14ac:dyDescent="0.3">
      <c r="A68" s="370"/>
      <c r="B68" s="118" t="s">
        <v>53</v>
      </c>
      <c r="C68" s="359"/>
      <c r="D68" s="359"/>
      <c r="E68" s="360"/>
      <c r="F68" s="65"/>
      <c r="G68" s="19"/>
      <c r="H68" s="453"/>
      <c r="I68" s="454"/>
      <c r="J68" s="454"/>
      <c r="K68" s="454"/>
      <c r="L68" s="454"/>
      <c r="M68" s="454"/>
      <c r="N68" s="455"/>
      <c r="P68" s="46" t="s">
        <v>108</v>
      </c>
    </row>
    <row r="69" spans="1:18" ht="16.5" customHeight="1" thickBot="1" x14ac:dyDescent="0.3">
      <c r="A69" s="370"/>
      <c r="B69" s="118" t="s">
        <v>54</v>
      </c>
      <c r="C69" s="359"/>
      <c r="D69" s="359"/>
      <c r="E69" s="360"/>
      <c r="F69" s="65"/>
      <c r="G69" s="19"/>
      <c r="H69" s="453"/>
      <c r="I69" s="454"/>
      <c r="J69" s="454"/>
      <c r="K69" s="454"/>
      <c r="L69" s="454"/>
      <c r="M69" s="454"/>
      <c r="N69" s="455"/>
    </row>
    <row r="70" spans="1:18" ht="16.5" customHeight="1" thickBot="1" x14ac:dyDescent="0.3">
      <c r="A70" s="370"/>
      <c r="B70" s="118" t="s">
        <v>55</v>
      </c>
      <c r="C70" s="359"/>
      <c r="D70" s="359"/>
      <c r="E70" s="360"/>
      <c r="F70" s="65"/>
      <c r="G70" s="19"/>
      <c r="H70" s="453"/>
      <c r="I70" s="454"/>
      <c r="J70" s="454"/>
      <c r="K70" s="454"/>
      <c r="L70" s="454"/>
      <c r="M70" s="454"/>
      <c r="N70" s="455"/>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453"/>
      <c r="I71" s="454"/>
      <c r="J71" s="454"/>
      <c r="K71" s="454"/>
      <c r="L71" s="454"/>
      <c r="M71" s="454"/>
      <c r="N71" s="455"/>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t="s">
        <v>108</v>
      </c>
      <c r="G72" s="19"/>
      <c r="H72" s="453"/>
      <c r="I72" s="454"/>
      <c r="J72" s="454"/>
      <c r="K72" s="454"/>
      <c r="L72" s="454"/>
      <c r="M72" s="454"/>
      <c r="N72" s="455"/>
      <c r="P72" s="51"/>
      <c r="Q72" s="51"/>
      <c r="R72" s="51"/>
    </row>
    <row r="73" spans="1:18" ht="30" customHeight="1" thickBot="1" x14ac:dyDescent="0.3">
      <c r="A73" s="371"/>
      <c r="B73" s="387" t="s">
        <v>56</v>
      </c>
      <c r="C73" s="388"/>
      <c r="D73" s="388"/>
      <c r="E73" s="388"/>
      <c r="F73" s="65" t="s">
        <v>108</v>
      </c>
      <c r="G73" s="20"/>
      <c r="H73" s="456"/>
      <c r="I73" s="457"/>
      <c r="J73" s="457"/>
      <c r="K73" s="457"/>
      <c r="L73" s="457"/>
      <c r="M73" s="457"/>
      <c r="N73" s="458"/>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98"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163</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t="s">
        <v>11</v>
      </c>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t="s">
        <v>108</v>
      </c>
      <c r="G72" s="19"/>
      <c r="H72" s="377"/>
      <c r="I72" s="146"/>
      <c r="J72" s="146"/>
      <c r="K72" s="146"/>
      <c r="L72" s="146"/>
      <c r="M72" s="146"/>
      <c r="N72" s="378"/>
      <c r="P72" s="51"/>
      <c r="Q72" s="51"/>
      <c r="R72" s="51"/>
    </row>
    <row r="73" spans="1:18" ht="30" customHeight="1" thickBot="1" x14ac:dyDescent="0.3">
      <c r="A73" s="371"/>
      <c r="B73" s="387" t="s">
        <v>56</v>
      </c>
      <c r="C73" s="388"/>
      <c r="D73" s="388"/>
      <c r="E73" s="388"/>
      <c r="F73" s="65" t="s">
        <v>108</v>
      </c>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861</vt:i4>
      </vt:variant>
    </vt:vector>
  </HeadingPairs>
  <TitlesOfParts>
    <vt:vector size="905"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'1F'!Print_Area</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S.Varsackyte</cp:lastModifiedBy>
  <cp:lastPrinted>2014-12-18T12:18:28Z</cp:lastPrinted>
  <dcterms:created xsi:type="dcterms:W3CDTF">2008-01-31T09:09:45Z</dcterms:created>
  <dcterms:modified xsi:type="dcterms:W3CDTF">2015-03-17T14:02:51Z</dcterms:modified>
</cp:coreProperties>
</file>