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 lentelė" sheetId="1" r:id="rId1"/>
    <sheet name="2 lentelė" sheetId="2" r:id="rId2"/>
    <sheet name="3 lentelė" sheetId="3" r:id="rId3"/>
    <sheet name="4 lentelė" sheetId="4" r:id="rId4"/>
    <sheet name="5.1 lentelė" sheetId="6" r:id="rId5"/>
    <sheet name="5.2 lentelė" sheetId="7" r:id="rId6"/>
  </sheets>
  <calcPr calcId="152511"/>
</workbook>
</file>

<file path=xl/calcChain.xml><?xml version="1.0" encoding="utf-8"?>
<calcChain xmlns="http://schemas.openxmlformats.org/spreadsheetml/2006/main">
  <c r="E6" i="6" l="1"/>
  <c r="E16" i="2"/>
  <c r="E14" i="2"/>
  <c r="E10" i="2"/>
  <c r="E6" i="2"/>
  <c r="D47" i="7" l="1"/>
  <c r="E47" i="7"/>
  <c r="F47" i="7"/>
  <c r="C47" i="7"/>
  <c r="D39" i="7"/>
  <c r="E39" i="7"/>
  <c r="F39" i="7"/>
  <c r="C39" i="7"/>
  <c r="D31" i="7"/>
  <c r="E31" i="7"/>
  <c r="F31" i="7"/>
  <c r="C31" i="7"/>
  <c r="D23" i="7"/>
  <c r="E23" i="7"/>
  <c r="F23" i="7"/>
  <c r="C23" i="7"/>
  <c r="D15" i="7"/>
  <c r="E15" i="7"/>
  <c r="F15" i="7"/>
  <c r="C15" i="7"/>
  <c r="D6" i="7"/>
  <c r="E6" i="7"/>
  <c r="F6" i="7"/>
  <c r="C6" i="7"/>
  <c r="C5" i="7"/>
  <c r="D5" i="7"/>
  <c r="E5" i="7"/>
  <c r="F5" i="7"/>
  <c r="B5" i="7"/>
  <c r="E13" i="2" l="1"/>
  <c r="E15" i="2" s="1"/>
  <c r="E9" i="2"/>
  <c r="E11" i="2" s="1"/>
  <c r="E5" i="2"/>
  <c r="E7" i="2" s="1"/>
  <c r="E4" i="2"/>
</calcChain>
</file>

<file path=xl/comments1.xml><?xml version="1.0" encoding="utf-8"?>
<comments xmlns="http://schemas.openxmlformats.org/spreadsheetml/2006/main">
  <authors>
    <author>Autorius</author>
  </authors>
  <commentList>
    <comment ref="A16" authorId="0" shapeId="0">
      <text>
        <r>
          <rPr>
            <b/>
            <sz val="9"/>
            <color indexed="81"/>
            <rFont val="Tahoma"/>
            <family val="2"/>
            <charset val="186"/>
          </rPr>
          <t>Autorius:</t>
        </r>
        <r>
          <rPr>
            <sz val="9"/>
            <color indexed="81"/>
            <rFont val="Tahoma"/>
            <family val="2"/>
            <charset val="186"/>
          </rPr>
          <t xml:space="preserve">
Įrašyti bendrą parodų, mugių ir verslo misijų skaičų. Šis skaičius turi sutapti su Paraiškos 13.1 punkte esančio rodiklio "Investicijas gavusio įmonių klasterio eksporto iniciatyvos tarptautinėse parodose, mugėse ar verslo misijose" reikšme.</t>
        </r>
      </text>
    </comment>
  </commentList>
</comments>
</file>

<file path=xl/comments2.xml><?xml version="1.0" encoding="utf-8"?>
<comments xmlns="http://schemas.openxmlformats.org/spreadsheetml/2006/main">
  <authors>
    <author>Autorius</author>
  </authors>
  <commentList>
    <comment ref="B1" authorId="0" shapeId="0">
      <text>
        <r>
          <rPr>
            <b/>
            <sz val="9"/>
            <color indexed="81"/>
            <rFont val="Tahoma"/>
            <family val="2"/>
            <charset val="186"/>
          </rPr>
          <t xml:space="preserve">Autorius:
</t>
        </r>
      </text>
    </comment>
  </commentList>
</comments>
</file>

<file path=xl/sharedStrings.xml><?xml version="1.0" encoding="utf-8"?>
<sst xmlns="http://schemas.openxmlformats.org/spreadsheetml/2006/main" count="174" uniqueCount="87">
  <si>
    <t>Galutinio naudos gavėjo pavadinimas</t>
  </si>
  <si>
    <t>Galutinio naudos gavėjo vykdoma veikla (-os) pagal EVRK 2 red.</t>
  </si>
  <si>
    <r>
      <t>(Kūrybinė ir kultūrinė industrija atitinka sąvoką</t>
    </r>
    <r>
      <rPr>
        <sz val="11"/>
        <color theme="1"/>
        <rFont val="Times New Roman"/>
        <family val="1"/>
        <charset val="186"/>
      </rPr>
      <t xml:space="preserve"> </t>
    </r>
    <r>
      <rPr>
        <i/>
        <sz val="11"/>
        <color theme="1"/>
        <rFont val="Times New Roman"/>
        <family val="1"/>
        <charset val="186"/>
      </rPr>
      <t>„kultūros ir kūrybos sektoriai“, kaip apibrėžta 2013 m. gruodžio 11 d. Europos Parlamento ir Tarybos reglamento (ES) Nr. 1295/2013 kuriuo sukuriama programa „Kūrybiška Europa“ (2014–2020 m.) ir panaikinami sprendimai Nr. 1718/2006/EB, Nr. 1855/2006/EB ir Nr. 1041/2009/EB (OL 2013 L 347, p. 221) 2 straipsnio 1 punkte).</t>
    </r>
  </si>
  <si>
    <t>1.4.</t>
  </si>
  <si>
    <t>1.5.</t>
  </si>
  <si>
    <t>...</t>
  </si>
  <si>
    <t>Parodos / mugės ar verslo misijos pavadinimas, data ir  šalis, kurioje vyks paroda / mugė</t>
  </si>
  <si>
    <t xml:space="preserve">Parodoje / mugėje ar verslo misijoje dalyvaujantys galutiniai naudos gavėjai </t>
  </si>
  <si>
    <t>Vienetų skaičius</t>
  </si>
  <si>
    <t xml:space="preserve">Vienetų įkainis (eurais), kaip nurodyta Metodiniuose nurodymuose dėl fiksuotųjų įkainių taikymo (Aprašo 4 priedas) </t>
  </si>
  <si>
    <t>Tinkamų išlaidų suma (eurais)</t>
  </si>
  <si>
    <t>Iš viso:</t>
  </si>
  <si>
    <t>Viso:</t>
  </si>
  <si>
    <t xml:space="preserve">Projekto tinkamos išlaidos (eurais), tenkančios galutiniam naudos gavėjui </t>
  </si>
  <si>
    <r>
      <t xml:space="preserve">Leistinas </t>
    </r>
    <r>
      <rPr>
        <i/>
        <sz val="12"/>
        <color theme="1"/>
        <rFont val="Times New Roman"/>
        <family val="1"/>
        <charset val="186"/>
      </rPr>
      <t>de minimis</t>
    </r>
    <r>
      <rPr>
        <sz val="12"/>
        <color theme="1"/>
        <rFont val="Times New Roman"/>
        <family val="1"/>
        <charset val="186"/>
      </rPr>
      <t xml:space="preserve"> pagalbos dydis Suteiktos valstybės pagalbos registro, įsteigto Lietuvos Respublikos Vyriausybės 2005 m. sausio 19 d. nutarimu Nr. 35 „Dėl Suteiktos valstybės pagalbos registro įsteigimo, jo nuostatų patvirtinimo ir veiklos pradžios nustatymo“, duomenimis </t>
    </r>
  </si>
  <si>
    <t>3.4.</t>
  </si>
  <si>
    <t>3.5.</t>
  </si>
  <si>
    <t>Galutinio naudos gavėjo statusas (labai maža, maža ar vidutinė įmonė)</t>
  </si>
  <si>
    <t>Darbuotojų skaičius 2014 m.</t>
  </si>
  <si>
    <t>Metinės pajamos,mln. Eur 2014 m.</t>
  </si>
  <si>
    <t>Turto balansinė vertė, mln. Eur 2014 m.</t>
  </si>
  <si>
    <t>4.4.</t>
  </si>
  <si>
    <t>4.5.</t>
  </si>
  <si>
    <t>Nr.</t>
  </si>
  <si>
    <t>Sėkmingai įgyvendinto projekto pavadinimas, numeris ir trumpas aprašymas (projekto pradžia, pabaiga, kokios veiklos buvo vykdomos).</t>
  </si>
  <si>
    <t xml:space="preserve">Tarptautinės parodos, mugės, verslo misijos pavadinimas, data ir šalis, kurioje vyko tarptautinė paroda, mugė </t>
  </si>
  <si>
    <t>Tarptautinėje parodoje, mugėje ar verslo misijoje dalyvavusių įmonių pavadinimai</t>
  </si>
  <si>
    <t>Pareiškėjo sėkmingai įgyvendinto projekto per pastaruosius dvejus metus iki paraiškos pateikimo vertė (Eur)</t>
  </si>
  <si>
    <t>5.1.1.</t>
  </si>
  <si>
    <t>5.1.2.</t>
  </si>
  <si>
    <t>5.1.3.</t>
  </si>
  <si>
    <t>Paraiškos pateikimo metai (2014)</t>
  </si>
  <si>
    <t>N (projekto įgyvendinimo pabaigos metai)</t>
  </si>
  <si>
    <t>(20.... m.)</t>
  </si>
  <si>
    <t>Pirmieji metai po projekto įgyvendinimo</t>
  </si>
  <si>
    <t>Antrieji metai po projekto įgyvendinimo</t>
  </si>
  <si>
    <t>Tretieji  metai po projekto įgyvendinimo</t>
  </si>
  <si>
    <t>Eksportuojami produktai (paslaugos)</t>
  </si>
  <si>
    <t>Šalys, į kurias eksportuojama</t>
  </si>
  <si>
    <t xml:space="preserve">Eksportas vertine išraiška (eurais) </t>
  </si>
  <si>
    <t>(nepildoma)</t>
  </si>
  <si>
    <t xml:space="preserve">Eksporto pajamų padidėjimas procentais (eksporto pajamų padidėjimo procentais reikšmė trečiaisiais metais po projekto įgyvendinimo turi atitikti rodiklio „Investicijas gavusio įmonių klasterio lietuviškos kilmės produkcijos eksporto padidėjimas“ reikšmę) </t>
  </si>
  <si>
    <t>2. …</t>
  </si>
  <si>
    <t>-</t>
  </si>
  <si>
    <t>Atkreiptinas dėmesys, jog ne visos Priemonės finansavimo sąlygų aprašo 4 priede nurodytos šalys gali būti tinkamos projekte.</t>
  </si>
  <si>
    <t>Tinkamos tik tos šalys, kurios nurodytos Lietuvos eksporto plėtros 2014-2020 metų gairėse:</t>
  </si>
  <si>
    <t>1. ...</t>
  </si>
  <si>
    <t>1.  INDEX - INTERIOR DESIGN SHOW 2015, 2015-05-18, JAE</t>
  </si>
  <si>
    <t>1.1. UAB "Baldai 1"</t>
  </si>
  <si>
    <t>1.2. AB "Baldai 2"</t>
  </si>
  <si>
    <t>1.3. …</t>
  </si>
  <si>
    <t>3.1. UAB "Baldai 1"</t>
  </si>
  <si>
    <t>31.01 Įstaigos ir prekybos įmonių (parduotuvių) baldų gamyba</t>
  </si>
  <si>
    <t>31.01 Įstaigos ir prekybos įmonių (parduotuvių) baldų gamyba             47.59 Baldų, apšvietimo įrangos ir kitų namų ūkio prekių mažmeninė prekyba specializuotose parduotuvėse</t>
  </si>
  <si>
    <t xml:space="preserve">Pastaba: </t>
  </si>
  <si>
    <t>4.1. UAB "Baldai 1"</t>
  </si>
  <si>
    <t>4.2. AB ''Baldai 2"</t>
  </si>
  <si>
    <t>UAB "Baldai 1",     AB "Baldai 2",   UAB "Baldai 3",  UAB "Baldai 4",  UAB "Baldai 5"</t>
  </si>
  <si>
    <t>3.2. AB "Baldai 2"</t>
  </si>
  <si>
    <t>Labai maža</t>
  </si>
  <si>
    <t>Vidutinė</t>
  </si>
  <si>
    <t>UAB "Baldai 1"</t>
  </si>
  <si>
    <t>AB "Baldai 2"</t>
  </si>
  <si>
    <t>UAB "Baldai 3"</t>
  </si>
  <si>
    <t>UAB "Baldai 5"</t>
  </si>
  <si>
    <t>UAB "Baldai 4"</t>
  </si>
  <si>
    <t>Paroda Mebel2013, 2013 m. lapkričio 18-22 d., Rusija (Maskva)</t>
  </si>
  <si>
    <t>* Projekto rezultatai negali būti skirti prekybos veiklai.</t>
  </si>
  <si>
    <t>Galutinio naudos gavėjo veikla (-os) pagal EVRK 2 red., kuriai (-ioms) vykdyti bus naudojami projekto rezultatai *</t>
  </si>
  <si>
    <t>**Galima nepildyti, jeigu nepretenduojama gauti balų pagal Priemonės projektų finansavimo sąlygų aprašo 2 priedo 3 punktą.</t>
  </si>
  <si>
    <t>Galutinio naudos gavėjo veiklos priskyrimo kultūros ir kūrybos sektoriams pagrindimas.**</t>
  </si>
  <si>
    <t>Iš viso parodose:</t>
  </si>
  <si>
    <t>Iš viso mugėse:</t>
  </si>
  <si>
    <t>Iš viso verslo misijose:</t>
  </si>
  <si>
    <t>3.3. ...</t>
  </si>
  <si>
    <t xml:space="preserve">4.3. </t>
  </si>
  <si>
    <t>Pastaba: pateikiami duomenys pagal  SVV subjekto statuso deklaraciją (su susijusiomis ir partnerinėmis įmonėmis).</t>
  </si>
  <si>
    <t>UAB "1",        AB "2",        UAB "3",      UAB "4",     UAB "5"</t>
  </si>
  <si>
    <t>Sėkmingai įgyvendinta įmonių pristatymo parodoje veikla pagal priemonę "Asistentas3"</t>
  </si>
  <si>
    <t>Verslo misija į Norvegiją, siekiant pristatyti baldų projektuotojų ir gamintojų įmones vietiniams ūkio subjektams</t>
  </si>
  <si>
    <t>Verslo misija į Norvegiją, 2014 m. rugpjūčio 25-28 d.</t>
  </si>
  <si>
    <t>UAB "A",        UAB "B",        UAB "C",      UAB "D",     UAB "E"</t>
  </si>
  <si>
    <t>Žemiau pateikiamas kiekvieno galutinio projekto naudos gavėjo eksporto duomenų ir prognozių detalizavimas.</t>
  </si>
  <si>
    <t>Nurodyti įmonės eksporto didėjimo veiksnius, prielaidas, pateikti skaičiavimus.</t>
  </si>
  <si>
    <t>PARODOS</t>
  </si>
  <si>
    <t>MUGĖS</t>
  </si>
  <si>
    <t>VERSLO MISIJOS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</si>
</sst>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charset val="186"/>
    </font>
    <font>
      <sz val="12"/>
      <color rgb="FF000000"/>
      <name val="Times New Roman"/>
      <family val="1"/>
      <charset val="186"/>
    </font>
    <font>
      <i/>
      <sz val="11"/>
      <color theme="1"/>
      <name val="Times New Roman"/>
      <family val="1"/>
      <charset val="186"/>
    </font>
    <font>
      <sz val="11"/>
      <color theme="1"/>
      <name val="Times New Roman"/>
      <family val="1"/>
      <charset val="186"/>
    </font>
    <font>
      <sz val="9"/>
      <color indexed="81"/>
      <name val="Tahoma"/>
      <family val="2"/>
      <charset val="186"/>
    </font>
    <font>
      <b/>
      <sz val="9"/>
      <color indexed="81"/>
      <name val="Tahoma"/>
      <family val="2"/>
      <charset val="186"/>
    </font>
    <font>
      <i/>
      <sz val="12"/>
      <color theme="1"/>
      <name val="Times New Roman"/>
      <family val="1"/>
      <charset val="186"/>
    </font>
    <font>
      <b/>
      <sz val="12"/>
      <color theme="1"/>
      <name val="Times New Roman"/>
      <family val="1"/>
      <charset val="186"/>
    </font>
    <font>
      <b/>
      <sz val="12"/>
      <color rgb="FF000000"/>
      <name val="Times New Roman"/>
      <family val="1"/>
      <charset val="186"/>
    </font>
  </fonts>
  <fills count="6">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rgb="FFE6E6E6"/>
        <bgColor indexed="64"/>
      </patternFill>
    </fill>
    <fill>
      <patternFill patternType="solid">
        <fgColor theme="0" tint="-0.14999847407452621"/>
        <bgColor indexed="64"/>
      </patternFill>
    </fill>
  </fills>
  <borders count="3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rgb="FF000000"/>
      </right>
      <top style="medium">
        <color rgb="FF000000"/>
      </top>
      <bottom style="thin">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style="medium">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0">
    <xf numFmtId="0" fontId="0" fillId="0" borderId="0" xfId="0"/>
    <xf numFmtId="0" fontId="1" fillId="0" borderId="7" xfId="0" applyFont="1" applyBorder="1" applyAlignment="1">
      <alignment vertical="center" wrapText="1"/>
    </xf>
    <xf numFmtId="0" fontId="1" fillId="0" borderId="8" xfId="0" applyFont="1" applyBorder="1" applyAlignment="1">
      <alignment horizontal="center" vertical="center" wrapText="1"/>
    </xf>
    <xf numFmtId="0" fontId="1"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1" fillId="3" borderId="6" xfId="0" applyFont="1" applyFill="1" applyBorder="1" applyAlignment="1">
      <alignment horizontal="center" vertical="center" wrapText="1"/>
    </xf>
    <xf numFmtId="0" fontId="1" fillId="3" borderId="6" xfId="0" applyFont="1" applyFill="1" applyBorder="1" applyAlignment="1">
      <alignment horizontal="right" vertical="center" wrapText="1" indent="5"/>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2" fillId="2" borderId="4"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 fillId="2" borderId="4" xfId="0" applyFont="1" applyFill="1" applyBorder="1" applyAlignment="1">
      <alignment horizontal="justify" vertical="center" wrapText="1"/>
    </xf>
    <xf numFmtId="0" fontId="1" fillId="3" borderId="7" xfId="0" applyFont="1" applyFill="1" applyBorder="1" applyAlignment="1">
      <alignment vertical="center" wrapText="1"/>
    </xf>
    <xf numFmtId="0" fontId="1" fillId="3" borderId="8" xfId="0" applyFont="1" applyFill="1" applyBorder="1" applyAlignment="1">
      <alignment horizontal="center" vertical="center" wrapText="1"/>
    </xf>
    <xf numFmtId="0" fontId="2" fillId="4" borderId="14" xfId="0" applyFont="1" applyFill="1" applyBorder="1" applyAlignment="1">
      <alignment horizontal="center" vertical="top" wrapText="1"/>
    </xf>
    <xf numFmtId="0" fontId="2" fillId="4" borderId="15" xfId="0" applyFont="1" applyFill="1" applyBorder="1" applyAlignment="1">
      <alignment horizontal="center" vertical="top" wrapText="1"/>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4" borderId="13" xfId="0" applyFont="1" applyFill="1" applyBorder="1" applyAlignment="1">
      <alignment vertical="center" wrapText="1"/>
    </xf>
    <xf numFmtId="0" fontId="1" fillId="4" borderId="16" xfId="0" applyFont="1" applyFill="1" applyBorder="1" applyAlignment="1">
      <alignment vertical="center" wrapText="1"/>
    </xf>
    <xf numFmtId="0" fontId="1" fillId="4" borderId="16" xfId="0" applyFont="1" applyFill="1" applyBorder="1" applyAlignment="1">
      <alignment vertical="center" wrapText="1"/>
    </xf>
    <xf numFmtId="0" fontId="0" fillId="0" borderId="0" xfId="0" applyAlignment="1">
      <alignment vertical="top" wrapText="1"/>
    </xf>
    <xf numFmtId="4" fontId="1" fillId="0" borderId="8"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22" xfId="0" applyFont="1" applyBorder="1" applyAlignment="1">
      <alignment vertical="center" wrapText="1"/>
    </xf>
    <xf numFmtId="0" fontId="1" fillId="4" borderId="24" xfId="0" applyFont="1" applyFill="1" applyBorder="1" applyAlignment="1">
      <alignment vertical="center" wrapText="1"/>
    </xf>
    <xf numFmtId="0" fontId="1" fillId="0" borderId="26" xfId="0" applyFont="1" applyBorder="1" applyAlignment="1">
      <alignment vertical="center" wrapText="1"/>
    </xf>
    <xf numFmtId="0" fontId="1" fillId="0" borderId="25"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7" fillId="0" borderId="31" xfId="0" applyFont="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0" xfId="0" applyFont="1" applyBorder="1" applyAlignment="1">
      <alignment vertical="center" wrapText="1"/>
    </xf>
    <xf numFmtId="0" fontId="1" fillId="4" borderId="36" xfId="0" applyFont="1" applyFill="1" applyBorder="1" applyAlignment="1">
      <alignment vertical="center" wrapText="1"/>
    </xf>
    <xf numFmtId="0" fontId="1" fillId="4" borderId="23" xfId="0" applyFont="1" applyFill="1" applyBorder="1" applyAlignment="1">
      <alignment vertical="center" wrapText="1"/>
    </xf>
    <xf numFmtId="0" fontId="7" fillId="0" borderId="22" xfId="0" applyFont="1" applyBorder="1" applyAlignment="1">
      <alignment vertical="center" wrapText="1"/>
    </xf>
    <xf numFmtId="0" fontId="0" fillId="0" borderId="0" xfId="0" applyFill="1"/>
    <xf numFmtId="0" fontId="1" fillId="0" borderId="3" xfId="0" applyFont="1" applyFill="1" applyBorder="1" applyAlignment="1">
      <alignment vertical="center" wrapText="1"/>
    </xf>
    <xf numFmtId="0" fontId="1" fillId="0" borderId="8" xfId="0" applyFont="1"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5" borderId="21" xfId="0" applyFont="1" applyFill="1" applyBorder="1" applyAlignment="1">
      <alignment horizontal="right" vertical="center" wrapText="1"/>
    </xf>
    <xf numFmtId="0" fontId="1" fillId="5" borderId="17" xfId="0" applyFont="1" applyFill="1" applyBorder="1" applyAlignment="1">
      <alignment horizontal="right" vertical="center" wrapText="1"/>
    </xf>
    <xf numFmtId="0" fontId="1" fillId="5" borderId="10" xfId="0" applyFont="1" applyFill="1" applyBorder="1" applyAlignment="1">
      <alignment horizontal="right" vertical="center" wrapText="1"/>
    </xf>
    <xf numFmtId="0" fontId="1" fillId="0" borderId="2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2" borderId="11" xfId="0" applyFont="1" applyFill="1" applyBorder="1" applyAlignment="1">
      <alignment horizontal="center" vertical="top" wrapText="1"/>
    </xf>
    <xf numFmtId="4" fontId="1" fillId="5" borderId="21" xfId="0" applyNumberFormat="1" applyFont="1" applyFill="1" applyBorder="1" applyAlignment="1">
      <alignment horizontal="right" vertical="center" wrapText="1"/>
    </xf>
    <xf numFmtId="4" fontId="1" fillId="5" borderId="17" xfId="0" applyNumberFormat="1" applyFont="1" applyFill="1" applyBorder="1" applyAlignment="1">
      <alignment horizontal="right" vertical="center" wrapText="1"/>
    </xf>
    <xf numFmtId="4" fontId="1" fillId="5" borderId="10" xfId="0" applyNumberFormat="1" applyFont="1" applyFill="1" applyBorder="1" applyAlignment="1">
      <alignment horizontal="right" vertical="center" wrapText="1"/>
    </xf>
    <xf numFmtId="0" fontId="7" fillId="0" borderId="23"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15" xfId="0" applyFont="1" applyBorder="1" applyAlignment="1">
      <alignment horizontal="justify" vertical="center" wrapText="1"/>
    </xf>
    <xf numFmtId="0" fontId="1" fillId="4" borderId="12" xfId="0" applyFont="1" applyFill="1" applyBorder="1" applyAlignment="1">
      <alignment vertical="center" wrapText="1"/>
    </xf>
    <xf numFmtId="0" fontId="1" fillId="4" borderId="16" xfId="0" applyFont="1" applyFill="1" applyBorder="1" applyAlignment="1">
      <alignment vertical="center" wrapText="1"/>
    </xf>
    <xf numFmtId="0" fontId="1" fillId="4" borderId="12" xfId="0" applyFont="1" applyFill="1" applyBorder="1" applyAlignment="1">
      <alignment horizontal="center" vertical="top" wrapText="1"/>
    </xf>
    <xf numFmtId="0" fontId="1" fillId="4" borderId="13" xfId="0" applyFont="1" applyFill="1" applyBorder="1" applyAlignment="1">
      <alignment horizontal="center" vertical="top" wrapText="1"/>
    </xf>
  </cellXfs>
  <cellStyles count="1">
    <cellStyle name="Įprastas"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38101</xdr:colOff>
      <xdr:row>2</xdr:row>
      <xdr:rowOff>85725</xdr:rowOff>
    </xdr:from>
    <xdr:to>
      <xdr:col>15</xdr:col>
      <xdr:colOff>419100</xdr:colOff>
      <xdr:row>35</xdr:row>
      <xdr:rowOff>117502</xdr:rowOff>
    </xdr:to>
    <xdr:pic>
      <xdr:nvPicPr>
        <xdr:cNvPr id="6" name="Paveikslėlis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14" r="7361" b="14991"/>
        <a:stretch/>
      </xdr:blipFill>
      <xdr:spPr bwMode="auto">
        <a:xfrm>
          <a:off x="9067801" y="876300"/>
          <a:ext cx="4648199" cy="7375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0</xdr:colOff>
      <xdr:row>3</xdr:row>
      <xdr:rowOff>47625</xdr:rowOff>
    </xdr:from>
    <xdr:to>
      <xdr:col>19</xdr:col>
      <xdr:colOff>542925</xdr:colOff>
      <xdr:row>3</xdr:row>
      <xdr:rowOff>723900</xdr:rowOff>
    </xdr:to>
    <xdr:sp macro="" textlink="">
      <xdr:nvSpPr>
        <xdr:cNvPr id="7" name="Suapvalintas stačiakampis 6"/>
        <xdr:cNvSpPr/>
      </xdr:nvSpPr>
      <xdr:spPr>
        <a:xfrm>
          <a:off x="13906500" y="1038225"/>
          <a:ext cx="2371725" cy="676275"/>
        </a:xfrm>
        <a:prstGeom prst="roundRect">
          <a:avLst/>
        </a:prstGeom>
        <a:gradFill flip="none" rotWithShape="1">
          <a:gsLst>
            <a:gs pos="0">
              <a:srgbClr val="B9DF76">
                <a:tint val="66000"/>
                <a:satMod val="160000"/>
              </a:srgbClr>
            </a:gs>
            <a:gs pos="50000">
              <a:srgbClr val="B9DF76">
                <a:tint val="44500"/>
                <a:satMod val="160000"/>
              </a:srgbClr>
            </a:gs>
            <a:gs pos="100000">
              <a:srgbClr val="B9DF76">
                <a:tint val="23500"/>
                <a:satMod val="160000"/>
              </a:srgbClr>
            </a:gs>
          </a:gsLst>
          <a:lin ang="5400000" scaled="1"/>
          <a:tileRect/>
        </a:gradFill>
        <a:effectLst>
          <a:outerShdw blurRad="50800" dist="38100" algn="l" rotWithShape="0">
            <a:prstClr val="black">
              <a:alpha val="40000"/>
            </a:prstClr>
          </a:outerShdw>
        </a:effectLst>
        <a:scene3d>
          <a:camera prst="perspectiveFront"/>
          <a:lightRig rig="threePt" dir="t"/>
        </a:scene3d>
        <a:sp3d>
          <a:bevelT w="101600" prst="riblet"/>
        </a:sp3d>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521437" rtl="0" eaLnBrk="1" latinLnBrk="0" hangingPunct="1">
            <a:defRPr sz="2100" kern="1200">
              <a:solidFill>
                <a:schemeClr val="lt1"/>
              </a:solidFill>
              <a:latin typeface="+mn-lt"/>
              <a:ea typeface="+mn-ea"/>
              <a:cs typeface="+mn-cs"/>
            </a:defRPr>
          </a:lvl1pPr>
          <a:lvl2pPr marL="521437" algn="l" defTabSz="521437" rtl="0" eaLnBrk="1" latinLnBrk="0" hangingPunct="1">
            <a:defRPr sz="2100" kern="1200">
              <a:solidFill>
                <a:schemeClr val="lt1"/>
              </a:solidFill>
              <a:latin typeface="+mn-lt"/>
              <a:ea typeface="+mn-ea"/>
              <a:cs typeface="+mn-cs"/>
            </a:defRPr>
          </a:lvl2pPr>
          <a:lvl3pPr marL="1042873" algn="l" defTabSz="521437" rtl="0" eaLnBrk="1" latinLnBrk="0" hangingPunct="1">
            <a:defRPr sz="2100" kern="1200">
              <a:solidFill>
                <a:schemeClr val="lt1"/>
              </a:solidFill>
              <a:latin typeface="+mn-lt"/>
              <a:ea typeface="+mn-ea"/>
              <a:cs typeface="+mn-cs"/>
            </a:defRPr>
          </a:lvl3pPr>
          <a:lvl4pPr marL="1564310" algn="l" defTabSz="521437" rtl="0" eaLnBrk="1" latinLnBrk="0" hangingPunct="1">
            <a:defRPr sz="2100" kern="1200">
              <a:solidFill>
                <a:schemeClr val="lt1"/>
              </a:solidFill>
              <a:latin typeface="+mn-lt"/>
              <a:ea typeface="+mn-ea"/>
              <a:cs typeface="+mn-cs"/>
            </a:defRPr>
          </a:lvl4pPr>
          <a:lvl5pPr marL="2085746" algn="l" defTabSz="521437" rtl="0" eaLnBrk="1" latinLnBrk="0" hangingPunct="1">
            <a:defRPr sz="2100" kern="1200">
              <a:solidFill>
                <a:schemeClr val="lt1"/>
              </a:solidFill>
              <a:latin typeface="+mn-lt"/>
              <a:ea typeface="+mn-ea"/>
              <a:cs typeface="+mn-cs"/>
            </a:defRPr>
          </a:lvl5pPr>
          <a:lvl6pPr marL="2607183" algn="l" defTabSz="521437" rtl="0" eaLnBrk="1" latinLnBrk="0" hangingPunct="1">
            <a:defRPr sz="2100" kern="1200">
              <a:solidFill>
                <a:schemeClr val="lt1"/>
              </a:solidFill>
              <a:latin typeface="+mn-lt"/>
              <a:ea typeface="+mn-ea"/>
              <a:cs typeface="+mn-cs"/>
            </a:defRPr>
          </a:lvl6pPr>
          <a:lvl7pPr marL="3128620" algn="l" defTabSz="521437" rtl="0" eaLnBrk="1" latinLnBrk="0" hangingPunct="1">
            <a:defRPr sz="2100" kern="1200">
              <a:solidFill>
                <a:schemeClr val="lt1"/>
              </a:solidFill>
              <a:latin typeface="+mn-lt"/>
              <a:ea typeface="+mn-ea"/>
              <a:cs typeface="+mn-cs"/>
            </a:defRPr>
          </a:lvl7pPr>
          <a:lvl8pPr marL="3650056" algn="l" defTabSz="521437" rtl="0" eaLnBrk="1" latinLnBrk="0" hangingPunct="1">
            <a:defRPr sz="2100" kern="1200">
              <a:solidFill>
                <a:schemeClr val="lt1"/>
              </a:solidFill>
              <a:latin typeface="+mn-lt"/>
              <a:ea typeface="+mn-ea"/>
              <a:cs typeface="+mn-cs"/>
            </a:defRPr>
          </a:lvl8pPr>
          <a:lvl9pPr marL="4171493" algn="l" defTabSz="521437" rtl="0" eaLnBrk="1" latinLnBrk="0" hangingPunct="1">
            <a:defRPr sz="2100" kern="1200">
              <a:solidFill>
                <a:schemeClr val="lt1"/>
              </a:solidFill>
              <a:latin typeface="+mn-lt"/>
              <a:ea typeface="+mn-ea"/>
              <a:cs typeface="+mn-cs"/>
            </a:defRPr>
          </a:lvl9pPr>
        </a:lstStyle>
        <a:p>
          <a:pPr algn="ctr"/>
          <a:r>
            <a:rPr lang="en-US" sz="1000" i="1">
              <a:solidFill>
                <a:schemeClr val="tx1"/>
              </a:solidFill>
              <a:latin typeface="Times New Roman" panose="02020603050405020304" pitchFamily="18" charset="0"/>
              <a:cs typeface="Times New Roman" panose="02020603050405020304" pitchFamily="18" charset="0"/>
            </a:rPr>
            <a:t>* </a:t>
          </a:r>
          <a:r>
            <a:rPr lang="lt-LT" sz="1000">
              <a:solidFill>
                <a:schemeClr val="tx1"/>
              </a:solidFill>
              <a:latin typeface="Times New Roman" panose="02020603050405020304" pitchFamily="18" charset="0"/>
              <a:cs typeface="Times New Roman" panose="02020603050405020304" pitchFamily="18" charset="0"/>
            </a:rPr>
            <a:t>Šal</a:t>
          </a:r>
          <a:r>
            <a:rPr lang="en-US" sz="1000">
              <a:solidFill>
                <a:schemeClr val="tx1"/>
              </a:solidFill>
              <a:latin typeface="Times New Roman" panose="02020603050405020304" pitchFamily="18" charset="0"/>
              <a:cs typeface="Times New Roman" panose="02020603050405020304" pitchFamily="18" charset="0"/>
            </a:rPr>
            <a:t>ys, kuriose galima dalyvauti parodose, mug</a:t>
          </a:r>
          <a:r>
            <a:rPr lang="lt-LT" sz="1000">
              <a:solidFill>
                <a:schemeClr val="tx1"/>
              </a:solidFill>
              <a:latin typeface="Times New Roman" panose="02020603050405020304" pitchFamily="18" charset="0"/>
              <a:cs typeface="Times New Roman" panose="02020603050405020304" pitchFamily="18" charset="0"/>
            </a:rPr>
            <a:t>ė</a:t>
          </a:r>
          <a:r>
            <a:rPr lang="en-US" sz="1000">
              <a:solidFill>
                <a:schemeClr val="tx1"/>
              </a:solidFill>
              <a:latin typeface="Times New Roman" panose="02020603050405020304" pitchFamily="18" charset="0"/>
              <a:cs typeface="Times New Roman" panose="02020603050405020304" pitchFamily="18" charset="0"/>
            </a:rPr>
            <a:t>se ar verslo misijose numatytos </a:t>
          </a:r>
          <a:r>
            <a:rPr lang="lt-LT" sz="1000">
              <a:solidFill>
                <a:schemeClr val="tx1"/>
              </a:solidFill>
              <a:latin typeface="Times New Roman" panose="02020603050405020304" pitchFamily="18" charset="0"/>
              <a:cs typeface="Times New Roman" panose="02020603050405020304" pitchFamily="18" charset="0"/>
            </a:rPr>
            <a:t>Lietuvos eksporto plėtros 2014-2020 metų gairėse.</a:t>
          </a:r>
        </a:p>
      </xdr:txBody>
    </xdr:sp>
    <xdr:clientData/>
  </xdr:twoCellAnchor>
  <xdr:twoCellAnchor>
    <xdr:from>
      <xdr:col>16</xdr:col>
      <xdr:colOff>0</xdr:colOff>
      <xdr:row>3</xdr:row>
      <xdr:rowOff>809625</xdr:rowOff>
    </xdr:from>
    <xdr:to>
      <xdr:col>19</xdr:col>
      <xdr:colOff>533400</xdr:colOff>
      <xdr:row>8</xdr:row>
      <xdr:rowOff>47625</xdr:rowOff>
    </xdr:to>
    <xdr:sp macro="" textlink="">
      <xdr:nvSpPr>
        <xdr:cNvPr id="8" name="Suapvalintas stačiakampis 7"/>
        <xdr:cNvSpPr/>
      </xdr:nvSpPr>
      <xdr:spPr>
        <a:xfrm>
          <a:off x="13906500" y="1800225"/>
          <a:ext cx="2362200" cy="876300"/>
        </a:xfrm>
        <a:prstGeom prst="roundRect">
          <a:avLst>
            <a:gd name="adj" fmla="val 11957"/>
          </a:avLst>
        </a:prstGeom>
        <a:gradFill flip="none" rotWithShape="1">
          <a:gsLst>
            <a:gs pos="0">
              <a:srgbClr val="B9DF76">
                <a:tint val="66000"/>
                <a:satMod val="160000"/>
              </a:srgbClr>
            </a:gs>
            <a:gs pos="50000">
              <a:srgbClr val="B9DF76">
                <a:tint val="44500"/>
                <a:satMod val="160000"/>
              </a:srgbClr>
            </a:gs>
            <a:gs pos="100000">
              <a:srgbClr val="B9DF76">
                <a:tint val="23500"/>
                <a:satMod val="160000"/>
              </a:srgbClr>
            </a:gs>
          </a:gsLst>
          <a:lin ang="5400000" scaled="1"/>
          <a:tileRect/>
        </a:gradFill>
        <a:effectLst>
          <a:outerShdw blurRad="50800" dist="38100" algn="l" rotWithShape="0">
            <a:prstClr val="black">
              <a:alpha val="40000"/>
            </a:prstClr>
          </a:outerShdw>
        </a:effectLst>
        <a:scene3d>
          <a:camera prst="perspectiveFront"/>
          <a:lightRig rig="threePt" dir="t"/>
        </a:scene3d>
        <a:sp3d>
          <a:bevelT w="101600" prst="riblet"/>
        </a:sp3d>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521437" rtl="0" eaLnBrk="1" latinLnBrk="0" hangingPunct="1">
            <a:defRPr sz="2100" kern="1200">
              <a:solidFill>
                <a:schemeClr val="lt1"/>
              </a:solidFill>
              <a:latin typeface="+mn-lt"/>
              <a:ea typeface="+mn-ea"/>
              <a:cs typeface="+mn-cs"/>
            </a:defRPr>
          </a:lvl1pPr>
          <a:lvl2pPr marL="521437" algn="l" defTabSz="521437" rtl="0" eaLnBrk="1" latinLnBrk="0" hangingPunct="1">
            <a:defRPr sz="2100" kern="1200">
              <a:solidFill>
                <a:schemeClr val="lt1"/>
              </a:solidFill>
              <a:latin typeface="+mn-lt"/>
              <a:ea typeface="+mn-ea"/>
              <a:cs typeface="+mn-cs"/>
            </a:defRPr>
          </a:lvl2pPr>
          <a:lvl3pPr marL="1042873" algn="l" defTabSz="521437" rtl="0" eaLnBrk="1" latinLnBrk="0" hangingPunct="1">
            <a:defRPr sz="2100" kern="1200">
              <a:solidFill>
                <a:schemeClr val="lt1"/>
              </a:solidFill>
              <a:latin typeface="+mn-lt"/>
              <a:ea typeface="+mn-ea"/>
              <a:cs typeface="+mn-cs"/>
            </a:defRPr>
          </a:lvl3pPr>
          <a:lvl4pPr marL="1564310" algn="l" defTabSz="521437" rtl="0" eaLnBrk="1" latinLnBrk="0" hangingPunct="1">
            <a:defRPr sz="2100" kern="1200">
              <a:solidFill>
                <a:schemeClr val="lt1"/>
              </a:solidFill>
              <a:latin typeface="+mn-lt"/>
              <a:ea typeface="+mn-ea"/>
              <a:cs typeface="+mn-cs"/>
            </a:defRPr>
          </a:lvl4pPr>
          <a:lvl5pPr marL="2085746" algn="l" defTabSz="521437" rtl="0" eaLnBrk="1" latinLnBrk="0" hangingPunct="1">
            <a:defRPr sz="2100" kern="1200">
              <a:solidFill>
                <a:schemeClr val="lt1"/>
              </a:solidFill>
              <a:latin typeface="+mn-lt"/>
              <a:ea typeface="+mn-ea"/>
              <a:cs typeface="+mn-cs"/>
            </a:defRPr>
          </a:lvl5pPr>
          <a:lvl6pPr marL="2607183" algn="l" defTabSz="521437" rtl="0" eaLnBrk="1" latinLnBrk="0" hangingPunct="1">
            <a:defRPr sz="2100" kern="1200">
              <a:solidFill>
                <a:schemeClr val="lt1"/>
              </a:solidFill>
              <a:latin typeface="+mn-lt"/>
              <a:ea typeface="+mn-ea"/>
              <a:cs typeface="+mn-cs"/>
            </a:defRPr>
          </a:lvl6pPr>
          <a:lvl7pPr marL="3128620" algn="l" defTabSz="521437" rtl="0" eaLnBrk="1" latinLnBrk="0" hangingPunct="1">
            <a:defRPr sz="2100" kern="1200">
              <a:solidFill>
                <a:schemeClr val="lt1"/>
              </a:solidFill>
              <a:latin typeface="+mn-lt"/>
              <a:ea typeface="+mn-ea"/>
              <a:cs typeface="+mn-cs"/>
            </a:defRPr>
          </a:lvl7pPr>
          <a:lvl8pPr marL="3650056" algn="l" defTabSz="521437" rtl="0" eaLnBrk="1" latinLnBrk="0" hangingPunct="1">
            <a:defRPr sz="2100" kern="1200">
              <a:solidFill>
                <a:schemeClr val="lt1"/>
              </a:solidFill>
              <a:latin typeface="+mn-lt"/>
              <a:ea typeface="+mn-ea"/>
              <a:cs typeface="+mn-cs"/>
            </a:defRPr>
          </a:lvl8pPr>
          <a:lvl9pPr marL="4171493" algn="l" defTabSz="521437" rtl="0" eaLnBrk="1" latinLnBrk="0" hangingPunct="1">
            <a:defRPr sz="2100" kern="1200">
              <a:solidFill>
                <a:schemeClr val="lt1"/>
              </a:solidFill>
              <a:latin typeface="+mn-lt"/>
              <a:ea typeface="+mn-ea"/>
              <a:cs typeface="+mn-cs"/>
            </a:defRPr>
          </a:lvl9pPr>
        </a:lstStyle>
        <a:p>
          <a:pPr algn="ctr"/>
          <a:r>
            <a:rPr lang="en-US" sz="1000">
              <a:solidFill>
                <a:schemeClr val="tx1"/>
              </a:solidFill>
              <a:latin typeface="Times New Roman" panose="02020603050405020304" pitchFamily="18" charset="0"/>
              <a:cs typeface="Times New Roman" panose="02020603050405020304" pitchFamily="18" charset="0"/>
            </a:rPr>
            <a:t>** Padidintas plotas </a:t>
          </a:r>
          <a:r>
            <a:rPr lang="lt-LT" sz="1000">
              <a:solidFill>
                <a:schemeClr val="tx1"/>
              </a:solidFill>
              <a:latin typeface="Times New Roman" panose="02020603050405020304" pitchFamily="18" charset="0"/>
              <a:cs typeface="Times New Roman" panose="02020603050405020304" pitchFamily="18" charset="0"/>
            </a:rPr>
            <a:t>taikomas, kai tarptautinė parod</a:t>
          </a:r>
          <a:r>
            <a:rPr lang="en-US" sz="1000">
              <a:solidFill>
                <a:schemeClr val="tx1"/>
              </a:solidFill>
              <a:latin typeface="Times New Roman" panose="02020603050405020304" pitchFamily="18" charset="0"/>
              <a:cs typeface="Times New Roman" panose="02020603050405020304" pitchFamily="18" charset="0"/>
            </a:rPr>
            <a:t>a</a:t>
          </a:r>
          <a:r>
            <a:rPr lang="lt-LT" sz="1000">
              <a:solidFill>
                <a:schemeClr val="tx1"/>
              </a:solidFill>
              <a:latin typeface="Times New Roman" panose="02020603050405020304" pitchFamily="18" charset="0"/>
              <a:cs typeface="Times New Roman" panose="02020603050405020304" pitchFamily="18" charset="0"/>
            </a:rPr>
            <a:t> </a:t>
          </a:r>
          <a:r>
            <a:rPr lang="en-US" sz="1000">
              <a:solidFill>
                <a:schemeClr val="tx1"/>
              </a:solidFill>
              <a:latin typeface="Times New Roman" panose="02020603050405020304" pitchFamily="18" charset="0"/>
              <a:cs typeface="Times New Roman" panose="02020603050405020304" pitchFamily="18" charset="0"/>
            </a:rPr>
            <a:t>ar</a:t>
          </a:r>
          <a:r>
            <a:rPr lang="lt-LT" sz="1000">
              <a:solidFill>
                <a:schemeClr val="tx1"/>
              </a:solidFill>
              <a:latin typeface="Times New Roman" panose="02020603050405020304" pitchFamily="18" charset="0"/>
              <a:cs typeface="Times New Roman" panose="02020603050405020304" pitchFamily="18" charset="0"/>
            </a:rPr>
            <a:t> mugė vykdom</a:t>
          </a:r>
          <a:r>
            <a:rPr lang="en-US" sz="1000">
              <a:solidFill>
                <a:schemeClr val="tx1"/>
              </a:solidFill>
              <a:latin typeface="Times New Roman" panose="02020603050405020304" pitchFamily="18" charset="0"/>
              <a:cs typeface="Times New Roman" panose="02020603050405020304" pitchFamily="18" charset="0"/>
            </a:rPr>
            <a:t>a </a:t>
          </a:r>
          <a:r>
            <a:rPr lang="lt-LT" sz="1000">
              <a:solidFill>
                <a:schemeClr val="tx1"/>
              </a:solidFill>
              <a:latin typeface="Times New Roman" panose="02020603050405020304" pitchFamily="18" charset="0"/>
              <a:cs typeface="Times New Roman" panose="02020603050405020304" pitchFamily="18" charset="0"/>
            </a:rPr>
            <a:t>šiuose sektoriuose: maisto pramonės, statybos sektori</a:t>
          </a:r>
          <a:r>
            <a:rPr lang="en-US" sz="1000">
              <a:solidFill>
                <a:schemeClr val="tx1"/>
              </a:solidFill>
              <a:latin typeface="Times New Roman" panose="02020603050405020304" pitchFamily="18" charset="0"/>
              <a:cs typeface="Times New Roman" panose="02020603050405020304" pitchFamily="18" charset="0"/>
            </a:rPr>
            <a:t>a</a:t>
          </a:r>
          <a:r>
            <a:rPr lang="lt-LT" sz="1000">
              <a:solidFill>
                <a:schemeClr val="tx1"/>
              </a:solidFill>
              <a:latin typeface="Times New Roman" panose="02020603050405020304" pitchFamily="18" charset="0"/>
              <a:cs typeface="Times New Roman" panose="02020603050405020304" pitchFamily="18" charset="0"/>
            </a:rPr>
            <a:t>us, medienos </a:t>
          </a:r>
          <a:r>
            <a:rPr lang="en-US" sz="1000">
              <a:solidFill>
                <a:schemeClr val="tx1"/>
              </a:solidFill>
              <a:latin typeface="Times New Roman" panose="02020603050405020304" pitchFamily="18" charset="0"/>
              <a:cs typeface="Times New Roman" panose="02020603050405020304" pitchFamily="18" charset="0"/>
            </a:rPr>
            <a:t>ar</a:t>
          </a:r>
          <a:r>
            <a:rPr lang="lt-LT" sz="1000">
              <a:solidFill>
                <a:schemeClr val="tx1"/>
              </a:solidFill>
              <a:latin typeface="Times New Roman" panose="02020603050405020304" pitchFamily="18" charset="0"/>
              <a:cs typeface="Times New Roman" panose="02020603050405020304" pitchFamily="18" charset="0"/>
            </a:rPr>
            <a:t> baldų pramonės, inžinerijos pramonės</a:t>
          </a:r>
          <a:r>
            <a:rPr lang="en-US" sz="1000">
              <a:solidFill>
                <a:schemeClr val="tx1"/>
              </a:solidFill>
              <a:latin typeface="Times New Roman" panose="02020603050405020304" pitchFamily="18" charset="0"/>
              <a:cs typeface="Times New Roman" panose="02020603050405020304" pitchFamily="18" charset="0"/>
            </a:rPr>
            <a:t>.</a:t>
          </a:r>
          <a:endParaRPr lang="lt-LT"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400050</xdr:colOff>
      <xdr:row>0</xdr:row>
      <xdr:rowOff>190500</xdr:rowOff>
    </xdr:from>
    <xdr:to>
      <xdr:col>8</xdr:col>
      <xdr:colOff>142875</xdr:colOff>
      <xdr:row>0</xdr:row>
      <xdr:rowOff>1590675</xdr:rowOff>
    </xdr:to>
    <xdr:sp macro="" textlink="">
      <xdr:nvSpPr>
        <xdr:cNvPr id="2" name="Suapvalintas stačiakampis 1"/>
        <xdr:cNvSpPr/>
      </xdr:nvSpPr>
      <xdr:spPr>
        <a:xfrm>
          <a:off x="5838825" y="190500"/>
          <a:ext cx="2790825" cy="1400175"/>
        </a:xfrm>
        <a:prstGeom prst="roundRect">
          <a:avLst/>
        </a:prstGeom>
        <a:gradFill flip="none" rotWithShape="1">
          <a:gsLst>
            <a:gs pos="0">
              <a:srgbClr val="B9DF76">
                <a:tint val="66000"/>
                <a:satMod val="160000"/>
              </a:srgbClr>
            </a:gs>
            <a:gs pos="50000">
              <a:srgbClr val="B9DF76">
                <a:tint val="44500"/>
                <a:satMod val="160000"/>
              </a:srgbClr>
            </a:gs>
            <a:gs pos="100000">
              <a:srgbClr val="B9DF76">
                <a:tint val="23500"/>
                <a:satMod val="160000"/>
              </a:srgbClr>
            </a:gs>
          </a:gsLst>
          <a:lin ang="5400000" scaled="1"/>
          <a:tileRect/>
        </a:gradFill>
        <a:effectLst>
          <a:outerShdw blurRad="50800" dist="38100" algn="l" rotWithShape="0">
            <a:prstClr val="black">
              <a:alpha val="40000"/>
            </a:prstClr>
          </a:outerShdw>
        </a:effectLst>
        <a:scene3d>
          <a:camera prst="perspectiveFront"/>
          <a:lightRig rig="threePt" dir="t"/>
        </a:scene3d>
        <a:sp3d>
          <a:bevelT w="101600" prst="riblet"/>
        </a:sp3d>
      </xdr:spPr>
      <xdr:style>
        <a:lnRef idx="1">
          <a:schemeClr val="accent1"/>
        </a:lnRef>
        <a:fillRef idx="3">
          <a:schemeClr val="accent1"/>
        </a:fillRef>
        <a:effectRef idx="2">
          <a:schemeClr val="accent1"/>
        </a:effectRef>
        <a:fontRef idx="minor">
          <a:schemeClr val="lt1"/>
        </a:fontRef>
      </xdr:style>
      <xdr:txBody>
        <a:bodyPr wrap="square" rtlCol="0" anchor="t"/>
        <a:lstStyle>
          <a:defPPr>
            <a:defRPr lang="en-US"/>
          </a:defPPr>
          <a:lvl1pPr marL="0" algn="l" defTabSz="521437" rtl="0" eaLnBrk="1" latinLnBrk="0" hangingPunct="1">
            <a:defRPr sz="2100" kern="1200">
              <a:solidFill>
                <a:schemeClr val="lt1"/>
              </a:solidFill>
              <a:latin typeface="+mn-lt"/>
              <a:ea typeface="+mn-ea"/>
              <a:cs typeface="+mn-cs"/>
            </a:defRPr>
          </a:lvl1pPr>
          <a:lvl2pPr marL="521437" algn="l" defTabSz="521437" rtl="0" eaLnBrk="1" latinLnBrk="0" hangingPunct="1">
            <a:defRPr sz="2100" kern="1200">
              <a:solidFill>
                <a:schemeClr val="lt1"/>
              </a:solidFill>
              <a:latin typeface="+mn-lt"/>
              <a:ea typeface="+mn-ea"/>
              <a:cs typeface="+mn-cs"/>
            </a:defRPr>
          </a:lvl2pPr>
          <a:lvl3pPr marL="1042873" algn="l" defTabSz="521437" rtl="0" eaLnBrk="1" latinLnBrk="0" hangingPunct="1">
            <a:defRPr sz="2100" kern="1200">
              <a:solidFill>
                <a:schemeClr val="lt1"/>
              </a:solidFill>
              <a:latin typeface="+mn-lt"/>
              <a:ea typeface="+mn-ea"/>
              <a:cs typeface="+mn-cs"/>
            </a:defRPr>
          </a:lvl3pPr>
          <a:lvl4pPr marL="1564310" algn="l" defTabSz="521437" rtl="0" eaLnBrk="1" latinLnBrk="0" hangingPunct="1">
            <a:defRPr sz="2100" kern="1200">
              <a:solidFill>
                <a:schemeClr val="lt1"/>
              </a:solidFill>
              <a:latin typeface="+mn-lt"/>
              <a:ea typeface="+mn-ea"/>
              <a:cs typeface="+mn-cs"/>
            </a:defRPr>
          </a:lvl4pPr>
          <a:lvl5pPr marL="2085746" algn="l" defTabSz="521437" rtl="0" eaLnBrk="1" latinLnBrk="0" hangingPunct="1">
            <a:defRPr sz="2100" kern="1200">
              <a:solidFill>
                <a:schemeClr val="lt1"/>
              </a:solidFill>
              <a:latin typeface="+mn-lt"/>
              <a:ea typeface="+mn-ea"/>
              <a:cs typeface="+mn-cs"/>
            </a:defRPr>
          </a:lvl5pPr>
          <a:lvl6pPr marL="2607183" algn="l" defTabSz="521437" rtl="0" eaLnBrk="1" latinLnBrk="0" hangingPunct="1">
            <a:defRPr sz="2100" kern="1200">
              <a:solidFill>
                <a:schemeClr val="lt1"/>
              </a:solidFill>
              <a:latin typeface="+mn-lt"/>
              <a:ea typeface="+mn-ea"/>
              <a:cs typeface="+mn-cs"/>
            </a:defRPr>
          </a:lvl6pPr>
          <a:lvl7pPr marL="3128620" algn="l" defTabSz="521437" rtl="0" eaLnBrk="1" latinLnBrk="0" hangingPunct="1">
            <a:defRPr sz="2100" kern="1200">
              <a:solidFill>
                <a:schemeClr val="lt1"/>
              </a:solidFill>
              <a:latin typeface="+mn-lt"/>
              <a:ea typeface="+mn-ea"/>
              <a:cs typeface="+mn-cs"/>
            </a:defRPr>
          </a:lvl7pPr>
          <a:lvl8pPr marL="3650056" algn="l" defTabSz="521437" rtl="0" eaLnBrk="1" latinLnBrk="0" hangingPunct="1">
            <a:defRPr sz="2100" kern="1200">
              <a:solidFill>
                <a:schemeClr val="lt1"/>
              </a:solidFill>
              <a:latin typeface="+mn-lt"/>
              <a:ea typeface="+mn-ea"/>
              <a:cs typeface="+mn-cs"/>
            </a:defRPr>
          </a:lvl8pPr>
          <a:lvl9pPr marL="4171493" algn="l" defTabSz="521437" rtl="0" eaLnBrk="1" latinLnBrk="0" hangingPunct="1">
            <a:defRPr sz="2100" kern="1200">
              <a:solidFill>
                <a:schemeClr val="lt1"/>
              </a:solidFill>
              <a:latin typeface="+mn-lt"/>
              <a:ea typeface="+mn-ea"/>
              <a:cs typeface="+mn-cs"/>
            </a:defRPr>
          </a:lvl9pPr>
        </a:lstStyle>
        <a:p>
          <a:pPr algn="l"/>
          <a:r>
            <a:rPr lang="lt-LT" sz="1200" b="1" i="0">
              <a:solidFill>
                <a:schemeClr val="tx1"/>
              </a:solidFill>
              <a:latin typeface="Times New Roman" panose="02020603050405020304" pitchFamily="18" charset="0"/>
              <a:cs typeface="Times New Roman" panose="02020603050405020304" pitchFamily="18" charset="0"/>
            </a:rPr>
            <a:t>Pastaba</a:t>
          </a:r>
          <a:r>
            <a:rPr lang="lt-LT" sz="1200" i="0">
              <a:solidFill>
                <a:schemeClr val="tx1"/>
              </a:solidFill>
              <a:latin typeface="Times New Roman" panose="02020603050405020304" pitchFamily="18" charset="0"/>
              <a:cs typeface="Times New Roman" panose="02020603050405020304" pitchFamily="18" charset="0"/>
            </a:rPr>
            <a:t>: Bendra de minimis pagalbos, suteiktos vienai Įmonei per trejus metus, suma neturi viršyti 200 000 eurų (arba 100 000 eurų įmonėms, vykdančioms veiklą kelių transporto sektoriuje) </a:t>
          </a:r>
        </a:p>
      </xdr:txBody>
    </xdr:sp>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workbookViewId="0">
      <selection activeCell="D4" sqref="D4"/>
    </sheetView>
  </sheetViews>
  <sheetFormatPr defaultRowHeight="15" x14ac:dyDescent="0.25"/>
  <cols>
    <col min="1" max="1" width="23" customWidth="1"/>
    <col min="2" max="2" width="19.28515625" customWidth="1"/>
    <col min="3" max="3" width="20.7109375" customWidth="1"/>
    <col min="4" max="4" width="53.7109375" customWidth="1"/>
  </cols>
  <sheetData>
    <row r="1" spans="1:4" ht="52.5" customHeight="1" x14ac:dyDescent="0.25">
      <c r="A1" s="48" t="s">
        <v>0</v>
      </c>
      <c r="B1" s="48" t="s">
        <v>1</v>
      </c>
      <c r="C1" s="48" t="s">
        <v>68</v>
      </c>
      <c r="D1" s="3" t="s">
        <v>70</v>
      </c>
    </row>
    <row r="2" spans="1:4" ht="120" customHeight="1" thickBot="1" x14ac:dyDescent="0.3">
      <c r="A2" s="49"/>
      <c r="B2" s="49"/>
      <c r="C2" s="49"/>
      <c r="D2" s="4" t="s">
        <v>2</v>
      </c>
    </row>
    <row r="3" spans="1:4" ht="63.75" thickBot="1" x14ac:dyDescent="0.3">
      <c r="A3" s="22" t="s">
        <v>48</v>
      </c>
      <c r="B3" s="20" t="s">
        <v>52</v>
      </c>
      <c r="C3" s="20" t="s">
        <v>52</v>
      </c>
      <c r="D3" s="20" t="s">
        <v>43</v>
      </c>
    </row>
    <row r="4" spans="1:4" ht="174" thickBot="1" x14ac:dyDescent="0.3">
      <c r="A4" s="22" t="s">
        <v>49</v>
      </c>
      <c r="B4" s="20" t="s">
        <v>53</v>
      </c>
      <c r="C4" s="20" t="s">
        <v>52</v>
      </c>
      <c r="D4" s="20" t="s">
        <v>43</v>
      </c>
    </row>
    <row r="5" spans="1:4" ht="16.5" thickBot="1" x14ac:dyDescent="0.3">
      <c r="A5" s="22" t="s">
        <v>50</v>
      </c>
      <c r="B5" s="20"/>
      <c r="C5" s="20"/>
      <c r="D5" s="20"/>
    </row>
    <row r="6" spans="1:4" ht="16.5" thickBot="1" x14ac:dyDescent="0.3">
      <c r="A6" s="22" t="s">
        <v>3</v>
      </c>
      <c r="B6" s="20"/>
      <c r="C6" s="20"/>
      <c r="D6" s="20"/>
    </row>
    <row r="7" spans="1:4" ht="16.5" thickBot="1" x14ac:dyDescent="0.3">
      <c r="A7" s="23" t="s">
        <v>4</v>
      </c>
      <c r="B7" s="21"/>
      <c r="C7" s="21"/>
      <c r="D7" s="21"/>
    </row>
    <row r="8" spans="1:4" ht="16.5" thickBot="1" x14ac:dyDescent="0.3">
      <c r="A8" s="22" t="s">
        <v>5</v>
      </c>
      <c r="B8" s="20"/>
      <c r="C8" s="20"/>
      <c r="D8" s="20"/>
    </row>
    <row r="10" spans="1:4" x14ac:dyDescent="0.25">
      <c r="A10" s="45" t="s">
        <v>54</v>
      </c>
    </row>
    <row r="11" spans="1:4" x14ac:dyDescent="0.25">
      <c r="A11" t="s">
        <v>67</v>
      </c>
    </row>
    <row r="12" spans="1:4" x14ac:dyDescent="0.25">
      <c r="A12" s="45" t="s">
        <v>69</v>
      </c>
    </row>
  </sheetData>
  <mergeCells count="3">
    <mergeCell ref="A1:A2"/>
    <mergeCell ref="B1:B2"/>
    <mergeCell ref="C1:C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
  <sheetViews>
    <sheetView workbookViewId="0">
      <selection activeCell="C23" sqref="C23"/>
    </sheetView>
  </sheetViews>
  <sheetFormatPr defaultRowHeight="15" x14ac:dyDescent="0.25"/>
  <cols>
    <col min="1" max="1" width="27" customWidth="1"/>
    <col min="2" max="2" width="19.7109375" customWidth="1"/>
    <col min="3" max="3" width="17.28515625" customWidth="1"/>
    <col min="4" max="4" width="20.140625" customWidth="1"/>
    <col min="5" max="5" width="23.85546875" customWidth="1"/>
    <col min="9" max="10" width="9.140625" customWidth="1"/>
  </cols>
  <sheetData>
    <row r="1" spans="1:9" ht="46.5" customHeight="1" x14ac:dyDescent="0.25">
      <c r="A1" s="59" t="s">
        <v>6</v>
      </c>
      <c r="B1" s="48" t="s">
        <v>7</v>
      </c>
      <c r="C1" s="48" t="s">
        <v>8</v>
      </c>
      <c r="D1" s="48" t="s">
        <v>9</v>
      </c>
      <c r="E1" s="48" t="s">
        <v>10</v>
      </c>
      <c r="I1" t="s">
        <v>44</v>
      </c>
    </row>
    <row r="2" spans="1:9" ht="15.75" thickBot="1" x14ac:dyDescent="0.3">
      <c r="A2" s="49"/>
      <c r="B2" s="49"/>
      <c r="C2" s="49"/>
      <c r="D2" s="49"/>
      <c r="E2" s="49"/>
      <c r="I2" t="s">
        <v>45</v>
      </c>
    </row>
    <row r="3" spans="1:9" ht="15.75" x14ac:dyDescent="0.25">
      <c r="A3" s="56" t="s">
        <v>84</v>
      </c>
      <c r="B3" s="57"/>
      <c r="C3" s="57"/>
      <c r="D3" s="57"/>
      <c r="E3" s="58"/>
    </row>
    <row r="4" spans="1:9" ht="79.5" thickBot="1" x14ac:dyDescent="0.3">
      <c r="A4" s="1" t="s">
        <v>47</v>
      </c>
      <c r="B4" s="2" t="s">
        <v>57</v>
      </c>
      <c r="C4" s="2">
        <v>5</v>
      </c>
      <c r="D4" s="28">
        <v>5072.41</v>
      </c>
      <c r="E4" s="28">
        <f>C4*D4</f>
        <v>25362.05</v>
      </c>
    </row>
    <row r="5" spans="1:9" ht="16.5" thickBot="1" x14ac:dyDescent="0.3">
      <c r="A5" s="1" t="s">
        <v>42</v>
      </c>
      <c r="B5" s="2"/>
      <c r="C5" s="2"/>
      <c r="D5" s="28"/>
      <c r="E5" s="28">
        <f t="shared" ref="E5:E14" si="0">C5*D5</f>
        <v>0</v>
      </c>
    </row>
    <row r="6" spans="1:9" ht="16.5" thickBot="1" x14ac:dyDescent="0.3">
      <c r="A6" s="1"/>
      <c r="B6" s="2"/>
      <c r="C6" s="2"/>
      <c r="D6" s="28"/>
      <c r="E6" s="28">
        <f t="shared" si="0"/>
        <v>0</v>
      </c>
    </row>
    <row r="7" spans="1:9" ht="16.5" thickBot="1" x14ac:dyDescent="0.3">
      <c r="A7" s="60" t="s">
        <v>71</v>
      </c>
      <c r="B7" s="61"/>
      <c r="C7" s="61"/>
      <c r="D7" s="62"/>
      <c r="E7" s="28">
        <f>SUM(E4:E6)</f>
        <v>25362.05</v>
      </c>
    </row>
    <row r="8" spans="1:9" ht="16.5" thickBot="1" x14ac:dyDescent="0.3">
      <c r="A8" s="53" t="s">
        <v>85</v>
      </c>
      <c r="B8" s="54"/>
      <c r="C8" s="54"/>
      <c r="D8" s="54"/>
      <c r="E8" s="55"/>
    </row>
    <row r="9" spans="1:9" ht="16.5" thickBot="1" x14ac:dyDescent="0.3">
      <c r="A9" s="1" t="s">
        <v>46</v>
      </c>
      <c r="B9" s="2"/>
      <c r="C9" s="2"/>
      <c r="D9" s="28"/>
      <c r="E9" s="28">
        <f t="shared" si="0"/>
        <v>0</v>
      </c>
    </row>
    <row r="10" spans="1:9" ht="16.5" thickBot="1" x14ac:dyDescent="0.3">
      <c r="A10" s="1"/>
      <c r="B10" s="2"/>
      <c r="C10" s="2"/>
      <c r="D10" s="28"/>
      <c r="E10" s="28">
        <f t="shared" si="0"/>
        <v>0</v>
      </c>
    </row>
    <row r="11" spans="1:9" ht="16.5" thickBot="1" x14ac:dyDescent="0.3">
      <c r="A11" s="50" t="s">
        <v>72</v>
      </c>
      <c r="B11" s="51"/>
      <c r="C11" s="51"/>
      <c r="D11" s="52"/>
      <c r="E11" s="28">
        <f>SUM(E9:E10)</f>
        <v>0</v>
      </c>
    </row>
    <row r="12" spans="1:9" ht="16.5" thickBot="1" x14ac:dyDescent="0.3">
      <c r="A12" s="53" t="s">
        <v>86</v>
      </c>
      <c r="B12" s="54"/>
      <c r="C12" s="54"/>
      <c r="D12" s="54"/>
      <c r="E12" s="55"/>
    </row>
    <row r="13" spans="1:9" ht="16.5" thickBot="1" x14ac:dyDescent="0.3">
      <c r="A13" s="1" t="s">
        <v>46</v>
      </c>
      <c r="B13" s="2"/>
      <c r="C13" s="2"/>
      <c r="D13" s="28"/>
      <c r="E13" s="28">
        <f t="shared" si="0"/>
        <v>0</v>
      </c>
    </row>
    <row r="14" spans="1:9" ht="16.5" thickBot="1" x14ac:dyDescent="0.3">
      <c r="A14" s="1"/>
      <c r="B14" s="2"/>
      <c r="C14" s="2"/>
      <c r="D14" s="28"/>
      <c r="E14" s="28">
        <f t="shared" si="0"/>
        <v>0</v>
      </c>
    </row>
    <row r="15" spans="1:9" ht="16.5" thickBot="1" x14ac:dyDescent="0.3">
      <c r="A15" s="50" t="s">
        <v>73</v>
      </c>
      <c r="B15" s="51"/>
      <c r="C15" s="51"/>
      <c r="D15" s="52"/>
      <c r="E15" s="28">
        <f>SUM(E13:E14)</f>
        <v>0</v>
      </c>
    </row>
    <row r="16" spans="1:9" ht="16.5" thickBot="1" x14ac:dyDescent="0.3">
      <c r="A16" s="46" t="s">
        <v>12</v>
      </c>
      <c r="B16" s="5"/>
      <c r="C16" s="5"/>
      <c r="D16" s="6" t="s">
        <v>11</v>
      </c>
      <c r="E16" s="29">
        <f>SUM(E7,E11,E15)</f>
        <v>25362.05</v>
      </c>
    </row>
  </sheetData>
  <mergeCells count="11">
    <mergeCell ref="A15:D15"/>
    <mergeCell ref="A8:E8"/>
    <mergeCell ref="A12:E12"/>
    <mergeCell ref="A3:E3"/>
    <mergeCell ref="B1:B2"/>
    <mergeCell ref="C1:C2"/>
    <mergeCell ref="D1:D2"/>
    <mergeCell ref="E1:E2"/>
    <mergeCell ref="A1:A2"/>
    <mergeCell ref="A7:D7"/>
    <mergeCell ref="A11:D11"/>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A2" sqref="A2"/>
    </sheetView>
  </sheetViews>
  <sheetFormatPr defaultRowHeight="15" x14ac:dyDescent="0.25"/>
  <cols>
    <col min="1" max="1" width="23" customWidth="1"/>
    <col min="2" max="2" width="25.85546875" customWidth="1"/>
    <col min="3" max="3" width="32.7109375" customWidth="1"/>
  </cols>
  <sheetData>
    <row r="1" spans="1:16" ht="142.5" thickBot="1" x14ac:dyDescent="0.3">
      <c r="A1" s="9" t="s">
        <v>0</v>
      </c>
      <c r="B1" s="10" t="s">
        <v>13</v>
      </c>
      <c r="C1" s="11" t="s">
        <v>14</v>
      </c>
    </row>
    <row r="2" spans="1:16" ht="16.5" thickBot="1" x14ac:dyDescent="0.3">
      <c r="A2" s="1" t="s">
        <v>51</v>
      </c>
      <c r="B2" s="28">
        <v>5072.41</v>
      </c>
      <c r="C2" s="28">
        <v>200000</v>
      </c>
      <c r="F2" s="27"/>
      <c r="G2" s="27"/>
      <c r="H2" s="27"/>
      <c r="I2" s="27"/>
      <c r="J2" s="27"/>
      <c r="K2" s="27"/>
      <c r="L2" s="27"/>
      <c r="M2" s="27"/>
      <c r="N2" s="27"/>
      <c r="O2" s="27"/>
      <c r="P2" s="27"/>
    </row>
    <row r="3" spans="1:16" ht="16.5" thickBot="1" x14ac:dyDescent="0.3">
      <c r="A3" s="1" t="s">
        <v>58</v>
      </c>
      <c r="B3" s="28">
        <v>10144.82</v>
      </c>
      <c r="C3" s="28">
        <v>155247</v>
      </c>
      <c r="F3" s="27"/>
      <c r="G3" s="27"/>
      <c r="H3" s="27"/>
      <c r="I3" s="27"/>
      <c r="J3" s="27"/>
      <c r="K3" s="27"/>
      <c r="L3" s="27"/>
      <c r="M3" s="27"/>
      <c r="N3" s="27"/>
      <c r="O3" s="27"/>
      <c r="P3" s="27"/>
    </row>
    <row r="4" spans="1:16" ht="16.5" thickBot="1" x14ac:dyDescent="0.3">
      <c r="A4" s="1" t="s">
        <v>74</v>
      </c>
      <c r="B4" s="28"/>
      <c r="C4" s="28"/>
      <c r="F4" s="27"/>
      <c r="G4" s="27"/>
      <c r="H4" s="27"/>
      <c r="I4" s="27"/>
      <c r="J4" s="27"/>
      <c r="K4" s="27"/>
      <c r="L4" s="27"/>
      <c r="M4" s="27"/>
      <c r="N4" s="27"/>
      <c r="O4" s="27"/>
      <c r="P4" s="27"/>
    </row>
    <row r="5" spans="1:16" ht="16.5" thickBot="1" x14ac:dyDescent="0.3">
      <c r="A5" s="1" t="s">
        <v>15</v>
      </c>
      <c r="B5" s="28"/>
      <c r="C5" s="28"/>
      <c r="F5" s="27"/>
      <c r="G5" s="27"/>
      <c r="H5" s="27"/>
      <c r="I5" s="27"/>
      <c r="J5" s="27"/>
      <c r="K5" s="27"/>
      <c r="L5" s="27"/>
      <c r="M5" s="27"/>
      <c r="N5" s="27"/>
      <c r="O5" s="27"/>
      <c r="P5" s="27"/>
    </row>
    <row r="6" spans="1:16" ht="16.5" thickBot="1" x14ac:dyDescent="0.3">
      <c r="A6" s="1" t="s">
        <v>16</v>
      </c>
      <c r="B6" s="28"/>
      <c r="C6" s="28"/>
    </row>
    <row r="7" spans="1:16" ht="16.5" thickBot="1" x14ac:dyDescent="0.3">
      <c r="A7" s="1" t="s">
        <v>5</v>
      </c>
      <c r="B7" s="28"/>
      <c r="C7" s="28"/>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workbookViewId="0">
      <selection activeCell="D13" sqref="D13"/>
    </sheetView>
  </sheetViews>
  <sheetFormatPr defaultRowHeight="15" x14ac:dyDescent="0.25"/>
  <cols>
    <col min="1" max="1" width="23.85546875" customWidth="1"/>
    <col min="2" max="2" width="17.5703125" customWidth="1"/>
    <col min="3" max="3" width="13.5703125" customWidth="1"/>
    <col min="4" max="4" width="13.7109375" customWidth="1"/>
    <col min="5" max="5" width="15.85546875" customWidth="1"/>
  </cols>
  <sheetData>
    <row r="1" spans="1:5" ht="79.5" thickBot="1" x14ac:dyDescent="0.3">
      <c r="A1" s="12" t="s">
        <v>0</v>
      </c>
      <c r="B1" s="13" t="s">
        <v>17</v>
      </c>
      <c r="C1" s="14" t="s">
        <v>18</v>
      </c>
      <c r="D1" s="14" t="s">
        <v>19</v>
      </c>
      <c r="E1" s="14" t="s">
        <v>20</v>
      </c>
    </row>
    <row r="2" spans="1:5" ht="16.5" thickBot="1" x14ac:dyDescent="0.3">
      <c r="A2" s="1" t="s">
        <v>55</v>
      </c>
      <c r="B2" s="2" t="s">
        <v>59</v>
      </c>
      <c r="C2" s="2">
        <v>7</v>
      </c>
      <c r="D2" s="2">
        <v>0.86</v>
      </c>
      <c r="E2" s="2">
        <v>0.66</v>
      </c>
    </row>
    <row r="3" spans="1:5" ht="16.5" thickBot="1" x14ac:dyDescent="0.3">
      <c r="A3" s="1" t="s">
        <v>56</v>
      </c>
      <c r="B3" s="2" t="s">
        <v>60</v>
      </c>
      <c r="C3" s="2">
        <v>200</v>
      </c>
      <c r="D3" s="2">
        <v>9.24</v>
      </c>
      <c r="E3" s="2">
        <v>6.57</v>
      </c>
    </row>
    <row r="4" spans="1:5" ht="16.5" thickBot="1" x14ac:dyDescent="0.3">
      <c r="A4" s="1" t="s">
        <v>75</v>
      </c>
      <c r="B4" s="2"/>
      <c r="C4" s="47"/>
      <c r="D4" s="47"/>
      <c r="E4" s="47"/>
    </row>
    <row r="5" spans="1:5" ht="16.5" thickBot="1" x14ac:dyDescent="0.3">
      <c r="A5" s="1" t="s">
        <v>21</v>
      </c>
      <c r="B5" s="2"/>
      <c r="C5" s="2"/>
      <c r="D5" s="2"/>
      <c r="E5" s="2"/>
    </row>
    <row r="6" spans="1:5" ht="16.5" thickBot="1" x14ac:dyDescent="0.3">
      <c r="A6" s="1" t="s">
        <v>22</v>
      </c>
      <c r="B6" s="2"/>
      <c r="C6" s="2"/>
      <c r="D6" s="2"/>
      <c r="E6" s="2"/>
    </row>
    <row r="7" spans="1:5" ht="16.5" thickBot="1" x14ac:dyDescent="0.3">
      <c r="A7" s="1" t="s">
        <v>5</v>
      </c>
      <c r="B7" s="2"/>
      <c r="C7" s="2"/>
      <c r="D7" s="2"/>
      <c r="E7" s="2"/>
    </row>
    <row r="9" spans="1:5" x14ac:dyDescent="0.25">
      <c r="A9" t="s">
        <v>76</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B2" sqref="B2"/>
    </sheetView>
  </sheetViews>
  <sheetFormatPr defaultRowHeight="15" x14ac:dyDescent="0.25"/>
  <cols>
    <col min="2" max="2" width="29" customWidth="1"/>
    <col min="3" max="3" width="20.5703125" customWidth="1"/>
    <col min="4" max="5" width="15.42578125" customWidth="1"/>
  </cols>
  <sheetData>
    <row r="1" spans="1:5" ht="142.5" thickBot="1" x14ac:dyDescent="0.3">
      <c r="A1" s="7" t="s">
        <v>23</v>
      </c>
      <c r="B1" s="15" t="s">
        <v>24</v>
      </c>
      <c r="C1" s="8" t="s">
        <v>25</v>
      </c>
      <c r="D1" s="8" t="s">
        <v>26</v>
      </c>
      <c r="E1" s="8" t="s">
        <v>27</v>
      </c>
    </row>
    <row r="2" spans="1:5" ht="79.5" thickBot="1" x14ac:dyDescent="0.3">
      <c r="A2" s="1" t="s">
        <v>28</v>
      </c>
      <c r="B2" s="47" t="s">
        <v>78</v>
      </c>
      <c r="C2" s="2" t="s">
        <v>66</v>
      </c>
      <c r="D2" s="2" t="s">
        <v>77</v>
      </c>
      <c r="E2" s="28">
        <v>18500</v>
      </c>
    </row>
    <row r="3" spans="1:5" ht="79.5" thickBot="1" x14ac:dyDescent="0.3">
      <c r="A3" s="1" t="s">
        <v>29</v>
      </c>
      <c r="B3" s="2" t="s">
        <v>79</v>
      </c>
      <c r="C3" s="2" t="s">
        <v>80</v>
      </c>
      <c r="D3" s="2" t="s">
        <v>81</v>
      </c>
      <c r="E3" s="28">
        <v>7400</v>
      </c>
    </row>
    <row r="4" spans="1:5" ht="16.5" thickBot="1" x14ac:dyDescent="0.3">
      <c r="A4" s="1" t="s">
        <v>30</v>
      </c>
      <c r="B4" s="2"/>
      <c r="C4" s="2"/>
      <c r="D4" s="2"/>
      <c r="E4" s="28"/>
    </row>
    <row r="5" spans="1:5" ht="16.5" thickBot="1" x14ac:dyDescent="0.3">
      <c r="A5" s="1" t="s">
        <v>5</v>
      </c>
      <c r="B5" s="2"/>
      <c r="C5" s="2"/>
      <c r="D5" s="2"/>
      <c r="E5" s="28"/>
    </row>
    <row r="6" spans="1:5" ht="16.5" thickBot="1" x14ac:dyDescent="0.3">
      <c r="A6" s="16"/>
      <c r="B6" s="17"/>
      <c r="C6" s="17"/>
      <c r="D6" s="17" t="s">
        <v>11</v>
      </c>
      <c r="E6" s="28">
        <f>SUM(E2:E5)</f>
        <v>25900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A16" sqref="A16:F16"/>
    </sheetView>
  </sheetViews>
  <sheetFormatPr defaultRowHeight="15" x14ac:dyDescent="0.25"/>
  <cols>
    <col min="1" max="1" width="31.140625" customWidth="1"/>
    <col min="2" max="2" width="17.85546875" customWidth="1"/>
    <col min="3" max="4" width="11.85546875" customWidth="1"/>
    <col min="5" max="5" width="12.42578125" customWidth="1"/>
    <col min="6" max="6" width="13.42578125" customWidth="1"/>
  </cols>
  <sheetData>
    <row r="1" spans="1:6" ht="78.75" x14ac:dyDescent="0.25">
      <c r="A1" s="66"/>
      <c r="B1" s="68" t="s">
        <v>31</v>
      </c>
      <c r="C1" s="18" t="s">
        <v>32</v>
      </c>
      <c r="D1" s="18" t="s">
        <v>34</v>
      </c>
      <c r="E1" s="18" t="s">
        <v>35</v>
      </c>
      <c r="F1" s="18" t="s">
        <v>36</v>
      </c>
    </row>
    <row r="2" spans="1:6" ht="16.5" thickBot="1" x14ac:dyDescent="0.3">
      <c r="A2" s="67"/>
      <c r="B2" s="69"/>
      <c r="C2" s="19" t="s">
        <v>33</v>
      </c>
      <c r="D2" s="19" t="s">
        <v>33</v>
      </c>
      <c r="E2" s="19" t="s">
        <v>33</v>
      </c>
      <c r="F2" s="19" t="s">
        <v>33</v>
      </c>
    </row>
    <row r="3" spans="1:6" ht="33" customHeight="1" thickBot="1" x14ac:dyDescent="0.3">
      <c r="A3" s="31" t="s">
        <v>37</v>
      </c>
      <c r="B3" s="32"/>
      <c r="C3" s="36"/>
      <c r="D3" s="36"/>
      <c r="E3" s="36"/>
      <c r="F3" s="33"/>
    </row>
    <row r="4" spans="1:6" ht="16.5" thickBot="1" x14ac:dyDescent="0.3">
      <c r="A4" s="25" t="s">
        <v>38</v>
      </c>
      <c r="B4" s="41"/>
      <c r="C4" s="38"/>
      <c r="D4" s="30"/>
      <c r="E4" s="40"/>
      <c r="F4" s="34"/>
    </row>
    <row r="5" spans="1:6" ht="47.25" customHeight="1" thickBot="1" x14ac:dyDescent="0.3">
      <c r="A5" s="42" t="s">
        <v>39</v>
      </c>
      <c r="B5" s="30">
        <f>SUM(B14,B22,B30,B38,B46)</f>
        <v>0</v>
      </c>
      <c r="C5" s="30">
        <f t="shared" ref="C5:F5" si="0">SUM(C14,C22,C30,C38,C46)</f>
        <v>0</v>
      </c>
      <c r="D5" s="30">
        <f t="shared" si="0"/>
        <v>0</v>
      </c>
      <c r="E5" s="30">
        <f t="shared" si="0"/>
        <v>0</v>
      </c>
      <c r="F5" s="30">
        <f t="shared" si="0"/>
        <v>0</v>
      </c>
    </row>
    <row r="6" spans="1:6" ht="142.5" thickBot="1" x14ac:dyDescent="0.3">
      <c r="A6" s="43" t="s">
        <v>41</v>
      </c>
      <c r="B6" s="44" t="s">
        <v>40</v>
      </c>
      <c r="C6" s="30" t="e">
        <f>(C5-$B$5)/$B$5*100</f>
        <v>#DIV/0!</v>
      </c>
      <c r="D6" s="30" t="e">
        <f t="shared" ref="D6:F6" si="1">(D5-$B$5)/$B$5*100</f>
        <v>#DIV/0!</v>
      </c>
      <c r="E6" s="30" t="e">
        <f t="shared" si="1"/>
        <v>#DIV/0!</v>
      </c>
      <c r="F6" s="30" t="e">
        <f t="shared" si="1"/>
        <v>#DIV/0!</v>
      </c>
    </row>
    <row r="7" spans="1:6" ht="42" customHeight="1" thickBot="1" x14ac:dyDescent="0.3">
      <c r="A7" s="63" t="s">
        <v>82</v>
      </c>
      <c r="B7" s="64"/>
      <c r="C7" s="64"/>
      <c r="D7" s="64"/>
      <c r="E7" s="64"/>
      <c r="F7" s="65"/>
    </row>
    <row r="9" spans="1:6" ht="15.75" thickBot="1" x14ac:dyDescent="0.3"/>
    <row r="10" spans="1:6" ht="78.75" x14ac:dyDescent="0.25">
      <c r="A10" s="66" t="s">
        <v>61</v>
      </c>
      <c r="B10" s="68" t="s">
        <v>31</v>
      </c>
      <c r="C10" s="18" t="s">
        <v>32</v>
      </c>
      <c r="D10" s="18" t="s">
        <v>34</v>
      </c>
      <c r="E10" s="18" t="s">
        <v>35</v>
      </c>
      <c r="F10" s="18" t="s">
        <v>36</v>
      </c>
    </row>
    <row r="11" spans="1:6" ht="16.5" thickBot="1" x14ac:dyDescent="0.3">
      <c r="A11" s="67"/>
      <c r="B11" s="69"/>
      <c r="C11" s="19" t="s">
        <v>33</v>
      </c>
      <c r="D11" s="19" t="s">
        <v>33</v>
      </c>
      <c r="E11" s="19" t="s">
        <v>33</v>
      </c>
      <c r="F11" s="19" t="s">
        <v>33</v>
      </c>
    </row>
    <row r="12" spans="1:6" ht="32.25" thickBot="1" x14ac:dyDescent="0.3">
      <c r="A12" s="31" t="s">
        <v>37</v>
      </c>
      <c r="B12" s="32"/>
      <c r="C12" s="36"/>
      <c r="D12" s="36"/>
      <c r="E12" s="36"/>
      <c r="F12" s="33"/>
    </row>
    <row r="13" spans="1:6" ht="16.5" thickBot="1" x14ac:dyDescent="0.3">
      <c r="A13" s="26" t="s">
        <v>38</v>
      </c>
      <c r="B13" s="41"/>
      <c r="C13" s="38"/>
      <c r="D13" s="30"/>
      <c r="E13" s="40"/>
      <c r="F13" s="34"/>
    </row>
    <row r="14" spans="1:6" ht="16.5" thickBot="1" x14ac:dyDescent="0.3">
      <c r="A14" s="42" t="s">
        <v>39</v>
      </c>
      <c r="B14" s="30"/>
      <c r="C14" s="30"/>
      <c r="D14" s="30"/>
      <c r="E14" s="30"/>
      <c r="F14" s="30"/>
    </row>
    <row r="15" spans="1:6" ht="142.5" thickBot="1" x14ac:dyDescent="0.3">
      <c r="A15" s="43" t="s">
        <v>41</v>
      </c>
      <c r="B15" s="44" t="s">
        <v>40</v>
      </c>
      <c r="C15" s="30" t="e">
        <f>(C14-$B$14)/$B$14*100</f>
        <v>#DIV/0!</v>
      </c>
      <c r="D15" s="30" t="e">
        <f t="shared" ref="D15:F15" si="2">(D14-$B$14)/$B$14*100</f>
        <v>#DIV/0!</v>
      </c>
      <c r="E15" s="30" t="e">
        <f t="shared" si="2"/>
        <v>#DIV/0!</v>
      </c>
      <c r="F15" s="30" t="e">
        <f t="shared" si="2"/>
        <v>#DIV/0!</v>
      </c>
    </row>
    <row r="16" spans="1:6" ht="16.5" thickBot="1" x14ac:dyDescent="0.3">
      <c r="A16" s="63" t="s">
        <v>83</v>
      </c>
      <c r="B16" s="64"/>
      <c r="C16" s="64"/>
      <c r="D16" s="64"/>
      <c r="E16" s="64"/>
      <c r="F16" s="65"/>
    </row>
    <row r="17" spans="1:6" ht="15.75" thickBot="1" x14ac:dyDescent="0.3"/>
    <row r="18" spans="1:6" ht="78.75" x14ac:dyDescent="0.25">
      <c r="A18" s="66" t="s">
        <v>62</v>
      </c>
      <c r="B18" s="68" t="s">
        <v>31</v>
      </c>
      <c r="C18" s="18" t="s">
        <v>32</v>
      </c>
      <c r="D18" s="18" t="s">
        <v>34</v>
      </c>
      <c r="E18" s="18" t="s">
        <v>35</v>
      </c>
      <c r="F18" s="18" t="s">
        <v>36</v>
      </c>
    </row>
    <row r="19" spans="1:6" ht="16.5" thickBot="1" x14ac:dyDescent="0.3">
      <c r="A19" s="67"/>
      <c r="B19" s="69"/>
      <c r="C19" s="19" t="s">
        <v>33</v>
      </c>
      <c r="D19" s="19" t="s">
        <v>33</v>
      </c>
      <c r="E19" s="19" t="s">
        <v>33</v>
      </c>
      <c r="F19" s="19" t="s">
        <v>33</v>
      </c>
    </row>
    <row r="20" spans="1:6" ht="32.25" thickBot="1" x14ac:dyDescent="0.3">
      <c r="A20" s="31" t="s">
        <v>37</v>
      </c>
      <c r="B20" s="32"/>
      <c r="C20" s="36"/>
      <c r="D20" s="36"/>
      <c r="E20" s="36"/>
      <c r="F20" s="33"/>
    </row>
    <row r="21" spans="1:6" ht="16.5" thickBot="1" x14ac:dyDescent="0.3">
      <c r="A21" s="26" t="s">
        <v>38</v>
      </c>
      <c r="B21" s="41"/>
      <c r="C21" s="38"/>
      <c r="D21" s="30"/>
      <c r="E21" s="40"/>
      <c r="F21" s="34"/>
    </row>
    <row r="22" spans="1:6" ht="16.5" thickBot="1" x14ac:dyDescent="0.3">
      <c r="A22" s="31" t="s">
        <v>39</v>
      </c>
      <c r="B22" s="41"/>
      <c r="C22" s="30"/>
      <c r="D22" s="30"/>
      <c r="E22" s="30"/>
      <c r="F22" s="30"/>
    </row>
    <row r="23" spans="1:6" ht="142.5" thickBot="1" x14ac:dyDescent="0.3">
      <c r="A23" s="24" t="s">
        <v>41</v>
      </c>
      <c r="B23" s="37" t="s">
        <v>40</v>
      </c>
      <c r="C23" s="30" t="e">
        <f>(C22-$B$22)/$B$22*100</f>
        <v>#DIV/0!</v>
      </c>
      <c r="D23" s="30" t="e">
        <f t="shared" ref="D23:F23" si="3">(D22-$B$22)/$B$22*100</f>
        <v>#DIV/0!</v>
      </c>
      <c r="E23" s="30" t="e">
        <f t="shared" si="3"/>
        <v>#DIV/0!</v>
      </c>
      <c r="F23" s="30" t="e">
        <f t="shared" si="3"/>
        <v>#DIV/0!</v>
      </c>
    </row>
    <row r="24" spans="1:6" ht="16.5" customHeight="1" thickBot="1" x14ac:dyDescent="0.3">
      <c r="A24" s="63" t="s">
        <v>83</v>
      </c>
      <c r="B24" s="64"/>
      <c r="C24" s="64"/>
      <c r="D24" s="64"/>
      <c r="E24" s="64"/>
      <c r="F24" s="65"/>
    </row>
    <row r="25" spans="1:6" ht="15.75" thickBot="1" x14ac:dyDescent="0.3"/>
    <row r="26" spans="1:6" ht="78.75" x14ac:dyDescent="0.25">
      <c r="A26" s="66" t="s">
        <v>63</v>
      </c>
      <c r="B26" s="68" t="s">
        <v>31</v>
      </c>
      <c r="C26" s="18" t="s">
        <v>32</v>
      </c>
      <c r="D26" s="18" t="s">
        <v>34</v>
      </c>
      <c r="E26" s="18" t="s">
        <v>35</v>
      </c>
      <c r="F26" s="18" t="s">
        <v>36</v>
      </c>
    </row>
    <row r="27" spans="1:6" ht="16.5" thickBot="1" x14ac:dyDescent="0.3">
      <c r="A27" s="67"/>
      <c r="B27" s="69"/>
      <c r="C27" s="19" t="s">
        <v>33</v>
      </c>
      <c r="D27" s="19" t="s">
        <v>33</v>
      </c>
      <c r="E27" s="19" t="s">
        <v>33</v>
      </c>
      <c r="F27" s="19" t="s">
        <v>33</v>
      </c>
    </row>
    <row r="28" spans="1:6" ht="32.25" thickBot="1" x14ac:dyDescent="0.3">
      <c r="A28" s="31" t="s">
        <v>37</v>
      </c>
      <c r="B28" s="32"/>
      <c r="C28" s="36"/>
      <c r="D28" s="36"/>
      <c r="E28" s="36"/>
      <c r="F28" s="33"/>
    </row>
    <row r="29" spans="1:6" ht="16.5" thickBot="1" x14ac:dyDescent="0.3">
      <c r="A29" s="26" t="s">
        <v>38</v>
      </c>
      <c r="B29" s="41"/>
      <c r="C29" s="38"/>
      <c r="D29" s="30"/>
      <c r="E29" s="40"/>
      <c r="F29" s="34"/>
    </row>
    <row r="30" spans="1:6" ht="16.5" thickBot="1" x14ac:dyDescent="0.3">
      <c r="A30" s="31" t="s">
        <v>39</v>
      </c>
      <c r="B30" s="41"/>
      <c r="C30" s="30"/>
      <c r="D30" s="30"/>
      <c r="E30" s="30"/>
      <c r="F30" s="30"/>
    </row>
    <row r="31" spans="1:6" ht="142.5" thickBot="1" x14ac:dyDescent="0.3">
      <c r="A31" s="24" t="s">
        <v>41</v>
      </c>
      <c r="B31" s="37" t="s">
        <v>40</v>
      </c>
      <c r="C31" s="30" t="e">
        <f>(C30-$B$30)/$B$30*100</f>
        <v>#DIV/0!</v>
      </c>
      <c r="D31" s="30" t="e">
        <f t="shared" ref="D31:F31" si="4">(D30-$B$30)/$B$30*100</f>
        <v>#DIV/0!</v>
      </c>
      <c r="E31" s="30" t="e">
        <f t="shared" si="4"/>
        <v>#DIV/0!</v>
      </c>
      <c r="F31" s="30" t="e">
        <f t="shared" si="4"/>
        <v>#DIV/0!</v>
      </c>
    </row>
    <row r="32" spans="1:6" ht="16.5" customHeight="1" thickBot="1" x14ac:dyDescent="0.3">
      <c r="A32" s="63" t="s">
        <v>83</v>
      </c>
      <c r="B32" s="64"/>
      <c r="C32" s="64"/>
      <c r="D32" s="64"/>
      <c r="E32" s="64"/>
      <c r="F32" s="65"/>
    </row>
    <row r="33" spans="1:6" ht="15.75" thickBot="1" x14ac:dyDescent="0.3"/>
    <row r="34" spans="1:6" ht="78.75" x14ac:dyDescent="0.25">
      <c r="A34" s="66" t="s">
        <v>65</v>
      </c>
      <c r="B34" s="68" t="s">
        <v>31</v>
      </c>
      <c r="C34" s="18" t="s">
        <v>32</v>
      </c>
      <c r="D34" s="18" t="s">
        <v>34</v>
      </c>
      <c r="E34" s="18" t="s">
        <v>35</v>
      </c>
      <c r="F34" s="18" t="s">
        <v>36</v>
      </c>
    </row>
    <row r="35" spans="1:6" ht="16.5" thickBot="1" x14ac:dyDescent="0.3">
      <c r="A35" s="67"/>
      <c r="B35" s="69"/>
      <c r="C35" s="19" t="s">
        <v>33</v>
      </c>
      <c r="D35" s="19" t="s">
        <v>33</v>
      </c>
      <c r="E35" s="19" t="s">
        <v>33</v>
      </c>
      <c r="F35" s="19" t="s">
        <v>33</v>
      </c>
    </row>
    <row r="36" spans="1:6" ht="32.25" thickBot="1" x14ac:dyDescent="0.3">
      <c r="A36" s="31" t="s">
        <v>37</v>
      </c>
      <c r="B36" s="32"/>
      <c r="C36" s="36"/>
      <c r="D36" s="36"/>
      <c r="E36" s="36"/>
      <c r="F36" s="33"/>
    </row>
    <row r="37" spans="1:6" ht="16.5" thickBot="1" x14ac:dyDescent="0.3">
      <c r="A37" s="26" t="s">
        <v>38</v>
      </c>
      <c r="B37" s="41"/>
      <c r="C37" s="38"/>
      <c r="D37" s="30"/>
      <c r="E37" s="40"/>
      <c r="F37" s="34"/>
    </row>
    <row r="38" spans="1:6" ht="16.5" thickBot="1" x14ac:dyDescent="0.3">
      <c r="A38" s="31" t="s">
        <v>39</v>
      </c>
      <c r="B38" s="41"/>
      <c r="C38" s="30"/>
      <c r="D38" s="30"/>
      <c r="E38" s="30"/>
      <c r="F38" s="30"/>
    </row>
    <row r="39" spans="1:6" ht="142.5" thickBot="1" x14ac:dyDescent="0.3">
      <c r="A39" s="24" t="s">
        <v>41</v>
      </c>
      <c r="B39" s="37" t="s">
        <v>40</v>
      </c>
      <c r="C39" s="30" t="e">
        <f>(C38-$B$38)/$B$38*100</f>
        <v>#DIV/0!</v>
      </c>
      <c r="D39" s="30" t="e">
        <f t="shared" ref="D39:F39" si="5">(D38-$B$38)/$B$38*100</f>
        <v>#DIV/0!</v>
      </c>
      <c r="E39" s="30" t="e">
        <f t="shared" si="5"/>
        <v>#DIV/0!</v>
      </c>
      <c r="F39" s="30" t="e">
        <f t="shared" si="5"/>
        <v>#DIV/0!</v>
      </c>
    </row>
    <row r="40" spans="1:6" ht="16.5" customHeight="1" thickBot="1" x14ac:dyDescent="0.3">
      <c r="A40" s="63" t="s">
        <v>83</v>
      </c>
      <c r="B40" s="64"/>
      <c r="C40" s="64"/>
      <c r="D40" s="64"/>
      <c r="E40" s="64"/>
      <c r="F40" s="65"/>
    </row>
    <row r="41" spans="1:6" ht="15.75" thickBot="1" x14ac:dyDescent="0.3"/>
    <row r="42" spans="1:6" ht="78.75" x14ac:dyDescent="0.25">
      <c r="A42" s="66" t="s">
        <v>64</v>
      </c>
      <c r="B42" s="68" t="s">
        <v>31</v>
      </c>
      <c r="C42" s="18" t="s">
        <v>32</v>
      </c>
      <c r="D42" s="18" t="s">
        <v>34</v>
      </c>
      <c r="E42" s="18" t="s">
        <v>35</v>
      </c>
      <c r="F42" s="18" t="s">
        <v>36</v>
      </c>
    </row>
    <row r="43" spans="1:6" ht="16.5" thickBot="1" x14ac:dyDescent="0.3">
      <c r="A43" s="67"/>
      <c r="B43" s="69"/>
      <c r="C43" s="19" t="s">
        <v>33</v>
      </c>
      <c r="D43" s="19" t="s">
        <v>33</v>
      </c>
      <c r="E43" s="19" t="s">
        <v>33</v>
      </c>
      <c r="F43" s="19" t="s">
        <v>33</v>
      </c>
    </row>
    <row r="44" spans="1:6" ht="32.25" thickBot="1" x14ac:dyDescent="0.3">
      <c r="A44" s="31" t="s">
        <v>37</v>
      </c>
      <c r="B44" s="32"/>
      <c r="C44" s="36"/>
      <c r="D44" s="36"/>
      <c r="E44" s="36"/>
      <c r="F44" s="33"/>
    </row>
    <row r="45" spans="1:6" ht="16.5" thickBot="1" x14ac:dyDescent="0.3">
      <c r="A45" s="26" t="s">
        <v>38</v>
      </c>
      <c r="B45" s="41"/>
      <c r="C45" s="38"/>
      <c r="D45" s="30"/>
      <c r="E45" s="40"/>
      <c r="F45" s="34"/>
    </row>
    <row r="46" spans="1:6" ht="16.5" thickBot="1" x14ac:dyDescent="0.3">
      <c r="A46" s="31" t="s">
        <v>39</v>
      </c>
      <c r="B46" s="41"/>
      <c r="C46" s="38"/>
      <c r="D46" s="39"/>
      <c r="E46" s="30"/>
      <c r="F46" s="35"/>
    </row>
    <row r="47" spans="1:6" ht="142.5" thickBot="1" x14ac:dyDescent="0.3">
      <c r="A47" s="24" t="s">
        <v>41</v>
      </c>
      <c r="B47" s="37" t="s">
        <v>40</v>
      </c>
      <c r="C47" s="30" t="e">
        <f>(C46-$B$46)/$B$46*100</f>
        <v>#DIV/0!</v>
      </c>
      <c r="D47" s="30" t="e">
        <f t="shared" ref="D47:F47" si="6">(D46-$B$46)/$B$46*100</f>
        <v>#DIV/0!</v>
      </c>
      <c r="E47" s="30" t="e">
        <f t="shared" si="6"/>
        <v>#DIV/0!</v>
      </c>
      <c r="F47" s="30" t="e">
        <f t="shared" si="6"/>
        <v>#DIV/0!</v>
      </c>
    </row>
    <row r="48" spans="1:6" ht="16.5" customHeight="1" thickBot="1" x14ac:dyDescent="0.3">
      <c r="A48" s="63" t="s">
        <v>83</v>
      </c>
      <c r="B48" s="64"/>
      <c r="C48" s="64"/>
      <c r="D48" s="64"/>
      <c r="E48" s="64"/>
      <c r="F48" s="65"/>
    </row>
  </sheetData>
  <mergeCells count="18">
    <mergeCell ref="A1:A2"/>
    <mergeCell ref="B1:B2"/>
    <mergeCell ref="A7:F7"/>
    <mergeCell ref="A10:A11"/>
    <mergeCell ref="B10:B11"/>
    <mergeCell ref="A16:F16"/>
    <mergeCell ref="A24:F24"/>
    <mergeCell ref="A32:F32"/>
    <mergeCell ref="A40:F40"/>
    <mergeCell ref="A48:F48"/>
    <mergeCell ref="A42:A43"/>
    <mergeCell ref="B42:B43"/>
    <mergeCell ref="A18:A19"/>
    <mergeCell ref="B18:B19"/>
    <mergeCell ref="A26:A27"/>
    <mergeCell ref="B26:B27"/>
    <mergeCell ref="A34:A35"/>
    <mergeCell ref="B34:B3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6</vt:i4>
      </vt:variant>
    </vt:vector>
  </HeadingPairs>
  <TitlesOfParts>
    <vt:vector size="6" baseType="lpstr">
      <vt:lpstr>1 lentelė</vt:lpstr>
      <vt:lpstr>2 lentelė</vt:lpstr>
      <vt:lpstr>3 lentelė</vt:lpstr>
      <vt:lpstr>4 lentelė</vt:lpstr>
      <vt:lpstr>5.1 lentelė</vt:lpstr>
      <vt:lpstr>5.2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2015-04-14T11:37:53Z</dcterms:modified>
</cp:coreProperties>
</file>