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Petrulevicius\Desktop\"/>
    </mc:Choice>
  </mc:AlternateContent>
  <bookViews>
    <workbookView xWindow="0" yWindow="0" windowWidth="18870" windowHeight="9900"/>
  </bookViews>
  <sheets>
    <sheet name="Išlaidos" sheetId="1" r:id="rId1"/>
    <sheet name="Stebėsenos rodikliai" sheetId="2" r:id="rId2"/>
    <sheet name="Lapas3" sheetId="3" r:id="rId3"/>
  </sheets>
  <calcPr calcId="152511"/>
</workbook>
</file>

<file path=xl/calcChain.xml><?xml version="1.0" encoding="utf-8"?>
<calcChain xmlns="http://schemas.openxmlformats.org/spreadsheetml/2006/main">
  <c r="F11" i="2" l="1"/>
  <c r="E11" i="2"/>
  <c r="D11" i="2"/>
  <c r="E13" i="2" s="1"/>
  <c r="C11" i="2"/>
  <c r="B11" i="2"/>
  <c r="D13" i="2" l="1"/>
  <c r="B14" i="2"/>
  <c r="F13" i="2"/>
  <c r="B51" i="1" l="1"/>
  <c r="B52" i="1"/>
  <c r="B20" i="1"/>
  <c r="B53" i="1" l="1"/>
  <c r="B62" i="1" s="1"/>
  <c r="B48" i="1" l="1"/>
  <c r="B49" i="1"/>
  <c r="B30" i="1"/>
  <c r="B31" i="1"/>
  <c r="B32" i="1"/>
  <c r="B33" i="1"/>
  <c r="B34" i="1"/>
  <c r="B35" i="1"/>
  <c r="B36" i="1"/>
  <c r="B37" i="1"/>
  <c r="B38" i="1"/>
  <c r="B39" i="1"/>
  <c r="B40" i="1"/>
  <c r="B41" i="1"/>
  <c r="B42" i="1"/>
  <c r="B43" i="1"/>
  <c r="B44" i="1"/>
  <c r="B45" i="1"/>
  <c r="B46" i="1"/>
  <c r="B47" i="1"/>
  <c r="B29" i="1"/>
  <c r="B28" i="1"/>
  <c r="B55" i="1"/>
  <c r="G56" i="1" s="1"/>
  <c r="B13" i="1"/>
  <c r="B14" i="1"/>
  <c r="B15" i="1"/>
  <c r="B16" i="1"/>
  <c r="B17" i="1"/>
  <c r="B18" i="1"/>
  <c r="B19" i="1"/>
  <c r="B10" i="1"/>
  <c r="B11" i="1"/>
  <c r="B21" i="1"/>
  <c r="B12" i="1"/>
  <c r="B22" i="1"/>
  <c r="B61" i="1" l="1"/>
  <c r="B63" i="1" s="1"/>
  <c r="E28" i="1"/>
  <c r="B54" i="1"/>
  <c r="C53" i="1" l="1"/>
  <c r="B57" i="1"/>
  <c r="C18" i="1"/>
  <c r="C11" i="1"/>
  <c r="C32" i="1"/>
  <c r="C36" i="1"/>
  <c r="C40" i="1"/>
  <c r="C44" i="1"/>
  <c r="C48" i="1"/>
  <c r="C29" i="1"/>
  <c r="C37" i="1"/>
  <c r="C28" i="1"/>
  <c r="C34" i="1"/>
  <c r="C38" i="1"/>
  <c r="C46" i="1"/>
  <c r="C31" i="1"/>
  <c r="C35" i="1"/>
  <c r="C39" i="1"/>
  <c r="C43" i="1"/>
  <c r="C47" i="1"/>
  <c r="C33" i="1"/>
  <c r="C41" i="1"/>
  <c r="C45" i="1"/>
  <c r="C30" i="1"/>
  <c r="C42" i="1"/>
  <c r="C49" i="1"/>
  <c r="C10" i="1"/>
  <c r="C19" i="1"/>
  <c r="C17" i="1"/>
  <c r="C15" i="1"/>
  <c r="C16" i="1"/>
  <c r="C14" i="1"/>
  <c r="D55" i="1"/>
  <c r="B56" i="1"/>
  <c r="C12" i="1"/>
  <c r="C20" i="1"/>
  <c r="C22" i="1"/>
  <c r="C13" i="1"/>
  <c r="C52" i="1"/>
  <c r="C51" i="1"/>
  <c r="C21" i="1"/>
</calcChain>
</file>

<file path=xl/sharedStrings.xml><?xml version="1.0" encoding="utf-8"?>
<sst xmlns="http://schemas.openxmlformats.org/spreadsheetml/2006/main" count="86" uniqueCount="65">
  <si>
    <t>Išlaidų pavadinimas</t>
  </si>
  <si>
    <t>Vienetų skaičius</t>
  </si>
  <si>
    <t>Projekto tinkamų finansuoti išlaidų suma</t>
  </si>
  <si>
    <t>Prašomos finansuoti lėšos</t>
  </si>
  <si>
    <t>Pareiškėjas</t>
  </si>
  <si>
    <t>Paraiškos Nr.</t>
  </si>
  <si>
    <t>Finansavimo intensyvumas</t>
  </si>
  <si>
    <t>Procentas nuo tinkamų išlaidų</t>
  </si>
  <si>
    <t>Likę "De minimis"</t>
  </si>
  <si>
    <t>Iš jų "De minimis"</t>
  </si>
  <si>
    <t>Netinkamos finansuoti išlaidos</t>
  </si>
  <si>
    <t>Projekto vertė</t>
  </si>
  <si>
    <t xml:space="preserve">Pareiškėjo pavadinimas </t>
  </si>
  <si>
    <t>Paraiškos kodas</t>
  </si>
  <si>
    <t>N (projekto įgyvendinimo pabaigos metai)</t>
  </si>
  <si>
    <t>N+1</t>
  </si>
  <si>
    <t>N+2</t>
  </si>
  <si>
    <t>N+3</t>
  </si>
  <si>
    <t>(20.... m.)</t>
  </si>
  <si>
    <t xml:space="preserve">(pagal Komisijos reglamentą (ES) Nr. 651/2014)  </t>
  </si>
  <si>
    <t>1. Žemės nuomo išlaidos</t>
  </si>
  <si>
    <t>2. Pastatų nuoma</t>
  </si>
  <si>
    <t>3. Statyba, rekonstravimas ar kapitalinis remontas</t>
  </si>
  <si>
    <r>
      <t>4. Įranga, įrenginiai, kt. turtas</t>
    </r>
    <r>
      <rPr>
        <sz val="10"/>
        <color indexed="8"/>
        <rFont val="Times New Roman"/>
        <family val="1"/>
        <charset val="186"/>
      </rPr>
      <t xml:space="preserve"> (technologinių linijų, baldų, kompiuterinės technikos, reikalingos standartinės programinės rinkoje esančios įrangos įsigijimas).</t>
    </r>
  </si>
  <si>
    <t>baldai</t>
  </si>
  <si>
    <t>kompiuterinė technika</t>
  </si>
  <si>
    <t>įranga 1</t>
  </si>
  <si>
    <t>įranga 2</t>
  </si>
  <si>
    <t>įranga 3</t>
  </si>
  <si>
    <t>įranga 4</t>
  </si>
  <si>
    <t>įranga 5</t>
  </si>
  <si>
    <t>standartinė programinė įranga</t>
  </si>
  <si>
    <r>
      <t xml:space="preserve">kita </t>
    </r>
    <r>
      <rPr>
        <sz val="10"/>
        <color indexed="8"/>
        <rFont val="Times New Roman"/>
        <family val="1"/>
        <charset val="186"/>
      </rPr>
      <t>(galima įsivesti papildomų eilučių)</t>
    </r>
  </si>
  <si>
    <t xml:space="preserve">darbuotojų apmokymas dirbti su naujai įdiegtomis moderniomis technologijomis </t>
  </si>
  <si>
    <t>projekto veikloms vykdyti reikalingų transporto priemonių nuomos išlaidos, susijusios su (darbuotojų, dirbsiančių su moderniomis technologijomis vežimas į darbą)</t>
  </si>
  <si>
    <t>5. Darbuotojų, dirbsiančių su įdiegtomis moderniomis technologijomis darbo užmokestis,</t>
  </si>
  <si>
    <t>etatas</t>
  </si>
  <si>
    <t>(galima įsivesti papildomų eilučių)</t>
  </si>
  <si>
    <r>
      <t xml:space="preserve">nurodyti etatą </t>
    </r>
    <r>
      <rPr>
        <sz val="9"/>
        <color indexed="8"/>
        <rFont val="Times New Roman"/>
        <family val="1"/>
        <charset val="186"/>
      </rPr>
      <t xml:space="preserve">(turi būti vienas iš aukštos kvalifikacijos specialistų, priskirtinų ne žemesnei kaip Specialistų profesijų grupei, pagal Lietuvos profesijų klasifikatorių (toliau – LPK 2012) 2012, patvirtintą 2013 m. kovo 6 d. Lietuvos Respublikos ūkio ministro įsakymu Nr. 4-171 „Dėl Lietuvos profesijų klasifikatoriaus LPK 2012 patvirtinimo“ </t>
    </r>
  </si>
  <si>
    <t>Išlaidų pagrindimas, pastabos, detalizacija, nuorodos į išlaidas pagrindžiančius dokumentus pateiktus kartu su paraiška</t>
  </si>
  <si>
    <t>Paraiškos pateikimo metai (2014 m.)</t>
  </si>
  <si>
    <t>(pagal Komisijos reglamentą (ES) Nr. 1407/2013) "De minimis"</t>
  </si>
  <si>
    <t>suma</t>
  </si>
  <si>
    <t>Kryžminis finansavimas iš viso</t>
  </si>
  <si>
    <t>Procentai Nuo 4 kategorijos</t>
  </si>
  <si>
    <t>Suma projekto biudžeto eilutėje (pildosi automatiškai)</t>
  </si>
  <si>
    <t>Pildyti tik žalia spalva pažymėtus langelius!</t>
  </si>
  <si>
    <t>maksimali tinkamų finansuoti išlaidų suma, jei ji aspkaičiuojama pagal Aprašo 3.1.1 p.</t>
  </si>
  <si>
    <t>Išlaidos personalui (Eur)</t>
  </si>
  <si>
    <t>Nusidėvėjimo išlaidos (Eur)</t>
  </si>
  <si>
    <t>Darbo našumas (Eur/val.)</t>
  </si>
  <si>
    <r>
      <rPr>
        <sz val="11"/>
        <color rgb="FFFF0000"/>
        <rFont val="Times New Roman"/>
        <family val="1"/>
        <charset val="186"/>
      </rPr>
      <t xml:space="preserve">Svarbu! </t>
    </r>
    <r>
      <rPr>
        <sz val="11"/>
        <color indexed="8"/>
        <rFont val="Times New Roman"/>
        <family val="1"/>
        <charset val="186"/>
      </rPr>
      <t xml:space="preserve">Tinkamos finansuoti išlaidos, nurodytos Aprašo 38.1 papunktyje, apskaičiuojamos trim būdais:
31.1. </t>
    </r>
    <r>
      <rPr>
        <b/>
        <sz val="11"/>
        <color indexed="8"/>
        <rFont val="Times New Roman"/>
        <family val="1"/>
        <charset val="186"/>
      </rPr>
      <t>pagal investicines išlaidas (1-4 biudžeto kategorijos),</t>
    </r>
    <r>
      <rPr>
        <sz val="11"/>
        <color indexed="8"/>
        <rFont val="Times New Roman"/>
        <family val="1"/>
        <charset val="186"/>
      </rPr>
      <t xml:space="preserve"> susijusias su materialiuoju ir nematerialiuoju turtu, arba
31.2. pagal numatytas </t>
    </r>
    <r>
      <rPr>
        <b/>
        <sz val="11"/>
        <color indexed="8"/>
        <rFont val="Times New Roman"/>
        <family val="1"/>
        <charset val="186"/>
      </rPr>
      <t>darbo užmokesčio išlaida</t>
    </r>
    <r>
      <rPr>
        <sz val="11"/>
        <color indexed="8"/>
        <rFont val="Times New Roman"/>
        <family val="1"/>
        <charset val="186"/>
      </rPr>
      <t xml:space="preserve">s </t>
    </r>
    <r>
      <rPr>
        <b/>
        <sz val="11"/>
        <color indexed="8"/>
        <rFont val="Times New Roman"/>
        <family val="1"/>
        <charset val="186"/>
      </rPr>
      <t>(5 kategorija</t>
    </r>
    <r>
      <rPr>
        <sz val="11"/>
        <color indexed="8"/>
        <rFont val="Times New Roman"/>
        <family val="1"/>
        <charset val="186"/>
      </rPr>
      <t xml:space="preserve">), susidariusias dėl su investicija susijusių sukurtų darbo vietų, apskaičiuotas per dvejus metus, arba
31.3. išlaidų derinys, nurodytas Aprašo 31.1 ir 31.2 papunkčiuose, neviršijant Aprašo 31.1 arba 31.2 papunkčiuose nurodytų išlaidų sumos, atsižvelgiant į tai, kuri yra didesnė. 
</t>
    </r>
    <r>
      <rPr>
        <sz val="11"/>
        <color rgb="FFFF0000"/>
        <rFont val="Times New Roman"/>
        <family val="1"/>
        <charset val="186"/>
      </rPr>
      <t>Tai reiškia, kad tinkamų finansuoti išlaidų suma negali viršyti 1-4 išlaidų kategorijoje nurodytos sumos + kryžminis finansavimas arba 5 išlaidų kategorijoje (darbo užmokesčio išlaidos) nurodytos sumos + kryžminis finansavimas (būtina atsižvelgti į Aprašo 38.1.5 punkte nustatytą reikalavimą, kad darbo užmokesčio išlaidos gali sudaryti ne daugiau negu 35 procentus nuo investicijų, skirtų moderniosioms technologijoms įsigyti ir diegti.</t>
    </r>
  </si>
  <si>
    <t>kržminis finansavimas</t>
  </si>
  <si>
    <t>Iš viso:</t>
  </si>
  <si>
    <t>Išlaidų  pavadinimas projekto biudžete pagal išlaidų kategorijas</t>
  </si>
  <si>
    <t>pagal 31.1 punktą (investicinės išlaidos)</t>
  </si>
  <si>
    <t>pagal 31.3 punktą (investicinės ir darbo užmokesčio išlaidos)</t>
  </si>
  <si>
    <t>Pasirinkite pagal kurį aprašo punktą bus nustatoma viršutinė tinkamų finansuoti išlaidų riba (žymėkite "x")</t>
  </si>
  <si>
    <t>Pareiškėjo investicija į projektą (Eur)</t>
  </si>
  <si>
    <t>augimas procentais</t>
  </si>
  <si>
    <t>didėjimas P ir N+3</t>
  </si>
  <si>
    <t>Tipinės veiklos pelnas (Eur)</t>
  </si>
  <si>
    <t xml:space="preserve">Visų darbuotojų dirbtų valandų skaičius per metus </t>
  </si>
  <si>
    <t>Vieneto kaina be PVM (Eur)</t>
  </si>
  <si>
    <t>Suma be PVM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</si>
</sst>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_-* #,##0\ _L_t_-;\-* #,##0\ _L_t_-;_-* &quot;-&quot;??\ _L_t_-;_-@_-"/>
  </numFmts>
  <fonts count="22" x14ac:knownFonts="1">
    <font>
      <sz val="11"/>
      <color indexed="8"/>
      <name val="Calibri"/>
      <family val="2"/>
      <charset val="186"/>
    </font>
    <font>
      <sz val="11"/>
      <color indexed="8"/>
      <name val="Calibri"/>
      <family val="2"/>
      <charset val="186"/>
    </font>
    <font>
      <sz val="11"/>
      <color indexed="8"/>
      <name val="Times New Roman"/>
      <family val="1"/>
      <charset val="186"/>
    </font>
    <font>
      <b/>
      <sz val="12"/>
      <color indexed="8"/>
      <name val="Times New Roman"/>
      <family val="1"/>
      <charset val="186"/>
    </font>
    <font>
      <b/>
      <sz val="11"/>
      <color indexed="8"/>
      <name val="Times New Roman"/>
      <family val="1"/>
      <charset val="186"/>
    </font>
    <font>
      <b/>
      <u val="singleAccounting"/>
      <sz val="11"/>
      <color indexed="8"/>
      <name val="Times New Roman"/>
      <family val="1"/>
      <charset val="186"/>
    </font>
    <font>
      <sz val="10"/>
      <color indexed="8"/>
      <name val="Times New Roman"/>
      <family val="1"/>
      <charset val="186"/>
    </font>
    <font>
      <b/>
      <sz val="10"/>
      <color indexed="8"/>
      <name val="Times New Roman"/>
      <family val="1"/>
      <charset val="186"/>
    </font>
    <font>
      <sz val="8"/>
      <name val="Calibri"/>
      <family val="2"/>
      <charset val="186"/>
    </font>
    <font>
      <sz val="11"/>
      <color rgb="FFFF0000"/>
      <name val="Times New Roman"/>
      <family val="1"/>
      <charset val="186"/>
    </font>
    <font>
      <sz val="10"/>
      <color rgb="FFFF0000"/>
      <name val="Times New Roman"/>
      <family val="1"/>
      <charset val="186"/>
    </font>
    <font>
      <sz val="12"/>
      <color indexed="8"/>
      <name val="Times New Roman"/>
      <family val="1"/>
      <charset val="186"/>
    </font>
    <font>
      <b/>
      <i/>
      <sz val="11"/>
      <color indexed="8"/>
      <name val="Times New Roman"/>
      <family val="1"/>
      <charset val="186"/>
    </font>
    <font>
      <b/>
      <sz val="11"/>
      <color theme="1"/>
      <name val="Calibri"/>
      <family val="2"/>
      <charset val="186"/>
      <scheme val="minor"/>
    </font>
    <font>
      <sz val="10"/>
      <color theme="1"/>
      <name val="Times New Roman"/>
      <family val="1"/>
      <charset val="186"/>
    </font>
    <font>
      <b/>
      <sz val="10"/>
      <color theme="1"/>
      <name val="Times New Roman"/>
      <family val="1"/>
      <charset val="186"/>
    </font>
    <font>
      <sz val="9"/>
      <color indexed="8"/>
      <name val="Times New Roman"/>
      <family val="1"/>
      <charset val="186"/>
    </font>
    <font>
      <b/>
      <sz val="9"/>
      <color indexed="8"/>
      <name val="Times New Roman"/>
      <family val="1"/>
      <charset val="186"/>
    </font>
    <font>
      <i/>
      <u/>
      <sz val="12"/>
      <color indexed="8"/>
      <name val="Times New Roman"/>
      <family val="1"/>
      <charset val="186"/>
    </font>
    <font>
      <sz val="22"/>
      <color rgb="FFFF0000"/>
      <name val="Times New Roman"/>
      <family val="1"/>
      <charset val="186"/>
    </font>
    <font>
      <i/>
      <sz val="11"/>
      <color indexed="8"/>
      <name val="Times New Roman"/>
      <family val="1"/>
      <charset val="186"/>
    </font>
    <font>
      <b/>
      <i/>
      <u/>
      <sz val="11"/>
      <color indexed="8"/>
      <name val="Times New Roman"/>
      <family val="1"/>
      <charset val="186"/>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5" tint="-0.249977111117893"/>
      </left>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style="thin">
        <color theme="5" tint="-0.249977111117893"/>
      </bottom>
      <diagonal/>
    </border>
    <border>
      <left/>
      <right/>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theme="5" tint="-0.249977111117893"/>
      </left>
      <right style="thin">
        <color theme="5" tint="-0.249977111117893"/>
      </right>
      <top style="thin">
        <color theme="5" tint="-0.249977111117893"/>
      </top>
      <bottom style="thin">
        <color rgb="FFFF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 fillId="0" borderId="0" xfId="0" applyFont="1"/>
    <xf numFmtId="0" fontId="2" fillId="0" borderId="0" xfId="0" applyFont="1" applyAlignment="1">
      <alignment wrapText="1"/>
    </xf>
    <xf numFmtId="0" fontId="2" fillId="0" borderId="0" xfId="0" applyFont="1" applyAlignment="1"/>
    <xf numFmtId="0" fontId="2" fillId="0" borderId="0" xfId="0" applyFont="1" applyAlignment="1">
      <alignment horizontal="center"/>
    </xf>
    <xf numFmtId="2" fontId="6" fillId="0" borderId="1" xfId="0" applyNumberFormat="1" applyFont="1" applyBorder="1" applyAlignment="1">
      <alignment vertical="top" wrapText="1"/>
    </xf>
    <xf numFmtId="2" fontId="6" fillId="0" borderId="1" xfId="0" applyNumberFormat="1" applyFont="1" applyBorder="1" applyAlignment="1">
      <alignment horizontal="center" vertical="top" wrapText="1"/>
    </xf>
    <xf numFmtId="1" fontId="6" fillId="0" borderId="1" xfId="0" applyNumberFormat="1" applyFont="1" applyBorder="1" applyAlignment="1">
      <alignment horizontal="center" vertical="top" wrapText="1"/>
    </xf>
    <xf numFmtId="0" fontId="6" fillId="0" borderId="4" xfId="0" applyFont="1" applyBorder="1" applyAlignment="1">
      <alignment vertical="top" wrapText="1"/>
    </xf>
    <xf numFmtId="0" fontId="3" fillId="0" borderId="11" xfId="0" applyFont="1" applyBorder="1" applyAlignment="1"/>
    <xf numFmtId="0" fontId="4" fillId="0" borderId="8" xfId="0" applyFont="1" applyBorder="1" applyAlignment="1"/>
    <xf numFmtId="0" fontId="4" fillId="5" borderId="9" xfId="0" applyFont="1" applyFill="1" applyBorder="1" applyAlignment="1">
      <alignment horizontal="center" wrapText="1"/>
    </xf>
    <xf numFmtId="10" fontId="2" fillId="0" borderId="5" xfId="2" applyNumberFormat="1" applyFont="1" applyBorder="1" applyAlignment="1">
      <alignment horizontal="center"/>
    </xf>
    <xf numFmtId="0" fontId="7" fillId="4" borderId="7" xfId="0" applyFont="1" applyFill="1" applyBorder="1" applyAlignment="1">
      <alignment horizontal="center" wrapText="1"/>
    </xf>
    <xf numFmtId="0" fontId="7" fillId="4" borderId="6" xfId="0" applyFont="1" applyFill="1" applyBorder="1" applyAlignment="1">
      <alignment horizontal="center" wrapText="1"/>
    </xf>
    <xf numFmtId="0" fontId="7" fillId="4" borderId="14" xfId="0" applyFont="1" applyFill="1" applyBorder="1" applyAlignment="1">
      <alignment horizontal="center" wrapText="1"/>
    </xf>
    <xf numFmtId="0" fontId="6" fillId="0" borderId="4" xfId="0" applyFont="1" applyFill="1" applyBorder="1" applyAlignment="1">
      <alignment vertical="top" wrapText="1"/>
    </xf>
    <xf numFmtId="10" fontId="6" fillId="0" borderId="1" xfId="2" applyNumberFormat="1" applyFont="1" applyFill="1" applyBorder="1" applyAlignment="1">
      <alignment horizontal="center" vertical="center"/>
    </xf>
    <xf numFmtId="2" fontId="6" fillId="0" borderId="1" xfId="0" applyNumberFormat="1" applyFont="1" applyFill="1" applyBorder="1" applyAlignment="1">
      <alignment vertical="top" wrapText="1"/>
    </xf>
    <xf numFmtId="0" fontId="7" fillId="0" borderId="1" xfId="0" applyFont="1" applyFill="1" applyBorder="1" applyAlignment="1">
      <alignment vertical="center" wrapText="1"/>
    </xf>
    <xf numFmtId="0" fontId="6" fillId="0" borderId="1" xfId="0" applyFont="1" applyFill="1" applyBorder="1" applyAlignment="1">
      <alignment vertical="top" wrapText="1"/>
    </xf>
    <xf numFmtId="0" fontId="4" fillId="0" borderId="0" xfId="0" applyFont="1"/>
    <xf numFmtId="0" fontId="2" fillId="0" borderId="20" xfId="0" applyFont="1" applyBorder="1"/>
    <xf numFmtId="0" fontId="4" fillId="5" borderId="21" xfId="0" applyFont="1" applyFill="1" applyBorder="1" applyAlignment="1">
      <alignment horizontal="center" wrapText="1"/>
    </xf>
    <xf numFmtId="0" fontId="4" fillId="5" borderId="12" xfId="0" applyFont="1" applyFill="1" applyBorder="1" applyAlignment="1">
      <alignment wrapText="1"/>
    </xf>
    <xf numFmtId="16" fontId="7" fillId="0" borderId="1" xfId="0" applyNumberFormat="1" applyFont="1" applyFill="1" applyBorder="1" applyAlignment="1">
      <alignment vertical="center" wrapText="1"/>
    </xf>
    <xf numFmtId="0" fontId="7" fillId="4" borderId="10" xfId="0" applyFont="1" applyFill="1" applyBorder="1" applyAlignment="1">
      <alignment horizontal="center" wrapText="1"/>
    </xf>
    <xf numFmtId="0" fontId="2" fillId="0" borderId="1" xfId="0" applyFont="1" applyBorder="1"/>
    <xf numFmtId="164" fontId="6" fillId="9" borderId="1" xfId="1" applyFont="1" applyFill="1" applyBorder="1" applyAlignment="1">
      <alignment vertical="center"/>
    </xf>
    <xf numFmtId="164" fontId="6" fillId="9" borderId="1" xfId="1" applyFont="1" applyFill="1" applyBorder="1" applyAlignment="1">
      <alignment horizontal="center" vertical="center"/>
    </xf>
    <xf numFmtId="164" fontId="7" fillId="4" borderId="6" xfId="1" applyFont="1" applyFill="1" applyBorder="1" applyAlignment="1">
      <alignment horizontal="center" wrapText="1"/>
    </xf>
    <xf numFmtId="164" fontId="6" fillId="7" borderId="1" xfId="1" applyFont="1" applyFill="1" applyBorder="1" applyAlignment="1">
      <alignment vertical="top" wrapText="1"/>
    </xf>
    <xf numFmtId="164" fontId="2" fillId="0" borderId="0" xfId="1" applyFont="1"/>
    <xf numFmtId="164" fontId="7" fillId="4" borderId="10" xfId="1" applyFont="1" applyFill="1" applyBorder="1" applyAlignment="1">
      <alignment horizontal="center" wrapText="1"/>
    </xf>
    <xf numFmtId="164" fontId="2" fillId="0" borderId="0" xfId="1" applyFont="1" applyAlignment="1"/>
    <xf numFmtId="0" fontId="9" fillId="3" borderId="0" xfId="0" applyFont="1" applyFill="1" applyBorder="1" applyAlignment="1">
      <alignment wrapText="1"/>
    </xf>
    <xf numFmtId="0" fontId="9" fillId="3" borderId="13" xfId="0" applyFont="1" applyFill="1" applyBorder="1" applyAlignment="1">
      <alignment wrapText="1"/>
    </xf>
    <xf numFmtId="164" fontId="5" fillId="0" borderId="0" xfId="1" applyFont="1"/>
    <xf numFmtId="164" fontId="2" fillId="7" borderId="26" xfId="1" applyFont="1" applyFill="1" applyBorder="1"/>
    <xf numFmtId="165" fontId="4" fillId="7" borderId="29" xfId="1" applyNumberFormat="1" applyFont="1" applyFill="1" applyBorder="1" applyAlignment="1">
      <alignment wrapText="1" shrinkToFit="1"/>
    </xf>
    <xf numFmtId="0" fontId="2" fillId="0" borderId="30" xfId="0" applyFont="1" applyBorder="1" applyAlignment="1">
      <alignment wrapText="1"/>
    </xf>
    <xf numFmtId="164" fontId="2" fillId="9" borderId="13" xfId="1" applyFont="1" applyFill="1" applyBorder="1" applyAlignment="1"/>
    <xf numFmtId="0" fontId="12" fillId="8" borderId="31" xfId="0" applyFont="1" applyFill="1" applyBorder="1" applyAlignment="1">
      <alignment wrapText="1"/>
    </xf>
    <xf numFmtId="164" fontId="6" fillId="9" borderId="3" xfId="1" applyFont="1" applyFill="1" applyBorder="1" applyAlignment="1">
      <alignment horizontal="center" vertical="center"/>
    </xf>
    <xf numFmtId="10" fontId="6" fillId="0" borderId="3" xfId="2" applyNumberFormat="1" applyFont="1" applyFill="1" applyBorder="1" applyAlignment="1">
      <alignment horizontal="center" vertical="center"/>
    </xf>
    <xf numFmtId="0" fontId="13" fillId="0" borderId="1" xfId="0" applyFont="1" applyBorder="1"/>
    <xf numFmtId="0" fontId="0" fillId="0" borderId="1" xfId="0" applyBorder="1"/>
    <xf numFmtId="0" fontId="15" fillId="0" borderId="33" xfId="0" applyFont="1" applyBorder="1" applyAlignment="1">
      <alignment horizontal="center" wrapText="1"/>
    </xf>
    <xf numFmtId="0" fontId="15" fillId="0" borderId="35" xfId="0" applyFont="1" applyBorder="1" applyAlignment="1">
      <alignment horizontal="center" wrapText="1"/>
    </xf>
    <xf numFmtId="165" fontId="14" fillId="11" borderId="35" xfId="1" applyNumberFormat="1" applyFont="1" applyFill="1" applyBorder="1" applyAlignment="1">
      <alignment wrapText="1"/>
    </xf>
    <xf numFmtId="0" fontId="15" fillId="0" borderId="34" xfId="0" applyFont="1" applyBorder="1" applyAlignment="1">
      <alignment vertical="top" wrapText="1"/>
    </xf>
    <xf numFmtId="2" fontId="14" fillId="0" borderId="35" xfId="0" applyNumberFormat="1" applyFont="1" applyBorder="1" applyAlignment="1">
      <alignment wrapText="1"/>
    </xf>
    <xf numFmtId="2" fontId="0" fillId="0" borderId="0" xfId="0" applyNumberFormat="1"/>
    <xf numFmtId="0" fontId="2" fillId="7" borderId="0" xfId="0" applyFont="1" applyFill="1"/>
    <xf numFmtId="2" fontId="6" fillId="7" borderId="1" xfId="0" applyNumberFormat="1" applyFont="1" applyFill="1" applyBorder="1" applyAlignment="1">
      <alignment vertical="top" wrapText="1"/>
    </xf>
    <xf numFmtId="0" fontId="7" fillId="0" borderId="0" xfId="0" applyFont="1" applyAlignment="1">
      <alignment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9" borderId="1" xfId="0" applyFont="1" applyFill="1" applyBorder="1" applyAlignment="1">
      <alignment vertical="top" wrapText="1"/>
    </xf>
    <xf numFmtId="164" fontId="2" fillId="7" borderId="23" xfId="1" applyFont="1" applyFill="1" applyBorder="1" applyAlignment="1">
      <alignment horizontal="center"/>
    </xf>
    <xf numFmtId="0" fontId="17" fillId="0" borderId="1" xfId="0" applyFont="1" applyFill="1" applyBorder="1" applyAlignment="1">
      <alignment horizontal="left" vertical="center" wrapText="1"/>
    </xf>
    <xf numFmtId="0" fontId="2" fillId="7" borderId="1" xfId="0" applyFont="1" applyFill="1" applyBorder="1"/>
    <xf numFmtId="1" fontId="6" fillId="7" borderId="1" xfId="0" applyNumberFormat="1" applyFont="1" applyFill="1" applyBorder="1" applyAlignment="1">
      <alignment horizontal="center" vertical="top" wrapText="1"/>
    </xf>
    <xf numFmtId="2" fontId="6" fillId="7" borderId="1" xfId="0" applyNumberFormat="1" applyFont="1" applyFill="1" applyBorder="1" applyAlignment="1">
      <alignment horizontal="center" vertical="top" wrapText="1"/>
    </xf>
    <xf numFmtId="1" fontId="6" fillId="7" borderId="3" xfId="0" applyNumberFormat="1" applyFont="1" applyFill="1" applyBorder="1" applyAlignment="1">
      <alignment horizontal="center" vertical="top" wrapText="1"/>
    </xf>
    <xf numFmtId="2" fontId="6" fillId="7" borderId="3" xfId="0" applyNumberFormat="1" applyFont="1" applyFill="1" applyBorder="1" applyAlignment="1">
      <alignment horizontal="center" vertical="top" wrapText="1"/>
    </xf>
    <xf numFmtId="164" fontId="2" fillId="12" borderId="31" xfId="1" applyFont="1" applyFill="1" applyBorder="1" applyAlignment="1"/>
    <xf numFmtId="164" fontId="4" fillId="12" borderId="22" xfId="1" applyFont="1" applyFill="1" applyBorder="1" applyAlignment="1">
      <alignment horizontal="center" wrapText="1"/>
    </xf>
    <xf numFmtId="164" fontId="6" fillId="9" borderId="0" xfId="1" applyFont="1" applyFill="1" applyBorder="1" applyAlignment="1">
      <alignment horizontal="center" vertical="center"/>
    </xf>
    <xf numFmtId="2" fontId="6" fillId="10" borderId="23" xfId="0" applyNumberFormat="1" applyFont="1" applyFill="1" applyBorder="1" applyAlignment="1">
      <alignment vertical="top" wrapText="1"/>
    </xf>
    <xf numFmtId="1" fontId="6" fillId="10" borderId="0" xfId="0" applyNumberFormat="1" applyFont="1" applyFill="1" applyBorder="1" applyAlignment="1">
      <alignment horizontal="center" vertical="top" wrapText="1"/>
    </xf>
    <xf numFmtId="2" fontId="6" fillId="10" borderId="0" xfId="0" applyNumberFormat="1" applyFont="1" applyFill="1" applyBorder="1" applyAlignment="1">
      <alignment horizontal="center" vertical="top" wrapText="1"/>
    </xf>
    <xf numFmtId="164" fontId="6" fillId="10" borderId="0" xfId="1" applyFont="1" applyFill="1" applyBorder="1" applyAlignment="1">
      <alignment vertical="top" wrapText="1"/>
    </xf>
    <xf numFmtId="0" fontId="18" fillId="0" borderId="0" xfId="0" applyFont="1" applyAlignment="1">
      <alignment wrapText="1"/>
    </xf>
    <xf numFmtId="0" fontId="6" fillId="0" borderId="0" xfId="0" applyFont="1" applyFill="1" applyBorder="1" applyAlignment="1">
      <alignment vertical="top" wrapText="1"/>
    </xf>
    <xf numFmtId="0" fontId="4" fillId="0" borderId="1" xfId="0" applyFont="1" applyFill="1" applyBorder="1" applyAlignment="1">
      <alignment vertical="center" wrapText="1"/>
    </xf>
    <xf numFmtId="2" fontId="6" fillId="9" borderId="16" xfId="0" applyNumberFormat="1" applyFont="1" applyFill="1" applyBorder="1" applyAlignment="1">
      <alignment vertical="top" wrapText="1"/>
    </xf>
    <xf numFmtId="2" fontId="6" fillId="9" borderId="36" xfId="0" applyNumberFormat="1" applyFont="1" applyFill="1" applyBorder="1" applyAlignment="1">
      <alignment vertical="top" wrapText="1"/>
    </xf>
    <xf numFmtId="2" fontId="7" fillId="0" borderId="1" xfId="0" applyNumberFormat="1" applyFont="1" applyFill="1" applyBorder="1" applyAlignment="1">
      <alignment vertical="top" wrapText="1"/>
    </xf>
    <xf numFmtId="2" fontId="6" fillId="13" borderId="1" xfId="0" applyNumberFormat="1" applyFont="1" applyFill="1" applyBorder="1" applyAlignment="1">
      <alignment vertical="top" wrapText="1"/>
    </xf>
    <xf numFmtId="0" fontId="20" fillId="0" borderId="11" xfId="0" applyFont="1" applyBorder="1" applyAlignment="1">
      <alignment wrapText="1"/>
    </xf>
    <xf numFmtId="164" fontId="4" fillId="0" borderId="33" xfId="1" applyFont="1" applyBorder="1" applyAlignment="1"/>
    <xf numFmtId="0" fontId="2" fillId="0" borderId="0" xfId="0" applyFont="1" applyAlignment="1">
      <alignment horizontal="center" wrapText="1"/>
    </xf>
    <xf numFmtId="0" fontId="21" fillId="0" borderId="0" xfId="0" applyFont="1" applyAlignment="1">
      <alignment wrapText="1"/>
    </xf>
    <xf numFmtId="0" fontId="12" fillId="0" borderId="8" xfId="0" applyFont="1" applyBorder="1" applyAlignment="1">
      <alignment wrapText="1"/>
    </xf>
    <xf numFmtId="164" fontId="2" fillId="0" borderId="35" xfId="1" applyFont="1" applyBorder="1" applyAlignment="1"/>
    <xf numFmtId="0" fontId="14" fillId="0" borderId="34" xfId="0" applyFont="1" applyBorder="1" applyAlignment="1">
      <alignment vertical="top" wrapText="1"/>
    </xf>
    <xf numFmtId="0" fontId="2" fillId="0" borderId="1" xfId="0" applyFont="1" applyBorder="1" applyAlignment="1"/>
    <xf numFmtId="0" fontId="2" fillId="0" borderId="1" xfId="0" applyFont="1" applyBorder="1" applyAlignment="1">
      <alignment horizontal="center" wrapText="1"/>
    </xf>
    <xf numFmtId="0" fontId="4" fillId="0" borderId="18" xfId="0" applyFont="1" applyBorder="1" applyAlignment="1">
      <alignment horizontal="center" wrapText="1"/>
    </xf>
    <xf numFmtId="0" fontId="2" fillId="0" borderId="1" xfId="0" applyFont="1" applyBorder="1" applyAlignment="1">
      <alignment horizontal="center" vertical="top" wrapText="1"/>
    </xf>
    <xf numFmtId="0" fontId="14" fillId="0" borderId="1" xfId="0" applyFont="1" applyFill="1" applyBorder="1" applyAlignment="1">
      <alignment vertical="top" wrapText="1"/>
    </xf>
    <xf numFmtId="10" fontId="0" fillId="0" borderId="1" xfId="2" applyNumberFormat="1" applyFont="1" applyBorder="1"/>
    <xf numFmtId="0" fontId="0" fillId="0" borderId="0" xfId="0" applyBorder="1"/>
    <xf numFmtId="0" fontId="14" fillId="14" borderId="1" xfId="0" applyFont="1" applyFill="1" applyBorder="1" applyAlignment="1">
      <alignment vertical="top" wrapText="1"/>
    </xf>
    <xf numFmtId="10" fontId="0" fillId="14" borderId="1" xfId="2" applyNumberFormat="1" applyFont="1" applyFill="1" applyBorder="1"/>
    <xf numFmtId="0" fontId="2" fillId="0" borderId="0" xfId="0" applyFont="1" applyAlignment="1">
      <alignment horizontal="center" wrapText="1"/>
    </xf>
    <xf numFmtId="10" fontId="2" fillId="5" borderId="24" xfId="2" applyNumberFormat="1" applyFont="1" applyFill="1" applyBorder="1" applyAlignment="1">
      <alignment horizontal="center"/>
    </xf>
    <xf numFmtId="10" fontId="2" fillId="5" borderId="25" xfId="2" applyNumberFormat="1" applyFont="1" applyFill="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165" fontId="7" fillId="2" borderId="27" xfId="1" applyNumberFormat="1" applyFont="1" applyFill="1" applyBorder="1" applyAlignment="1">
      <alignment horizontal="center" vertical="center" wrapText="1" shrinkToFit="1"/>
    </xf>
    <xf numFmtId="165" fontId="7" fillId="2" borderId="28" xfId="1" applyNumberFormat="1"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1" fontId="6" fillId="6" borderId="18" xfId="0" applyNumberFormat="1" applyFont="1" applyFill="1" applyBorder="1" applyAlignment="1">
      <alignment horizontal="center" vertical="top" wrapText="1"/>
    </xf>
    <xf numFmtId="1" fontId="6" fillId="6" borderId="19" xfId="0" applyNumberFormat="1" applyFont="1" applyFill="1" applyBorder="1" applyAlignment="1">
      <alignment horizontal="center" vertical="top" wrapText="1"/>
    </xf>
    <xf numFmtId="0" fontId="7" fillId="0" borderId="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 xfId="0" applyFont="1" applyFill="1" applyBorder="1" applyAlignment="1">
      <alignment horizontal="left" vertical="center" wrapText="1"/>
    </xf>
    <xf numFmtId="164" fontId="6" fillId="9" borderId="3" xfId="1" applyFont="1" applyFill="1" applyBorder="1" applyAlignment="1">
      <alignment horizontal="center" vertical="center"/>
    </xf>
    <xf numFmtId="164" fontId="6" fillId="9" borderId="10" xfId="1" applyFont="1" applyFill="1" applyBorder="1" applyAlignment="1">
      <alignment horizontal="center" vertical="center"/>
    </xf>
    <xf numFmtId="164" fontId="6" fillId="9" borderId="2" xfId="1" applyFont="1" applyFill="1" applyBorder="1" applyAlignment="1">
      <alignment horizontal="center" vertical="center"/>
    </xf>
    <xf numFmtId="10" fontId="6" fillId="0" borderId="3" xfId="2" applyNumberFormat="1" applyFont="1" applyFill="1" applyBorder="1" applyAlignment="1">
      <alignment horizontal="center" vertical="center"/>
    </xf>
    <xf numFmtId="10" fontId="6" fillId="0" borderId="10" xfId="2" applyNumberFormat="1" applyFont="1" applyFill="1" applyBorder="1" applyAlignment="1">
      <alignment horizontal="center" vertical="center"/>
    </xf>
    <xf numFmtId="10" fontId="6" fillId="0" borderId="2" xfId="2" applyNumberFormat="1" applyFont="1" applyFill="1" applyBorder="1" applyAlignment="1">
      <alignment horizontal="center" vertical="center"/>
    </xf>
    <xf numFmtId="2" fontId="6" fillId="9" borderId="18" xfId="0" applyNumberFormat="1" applyFont="1" applyFill="1" applyBorder="1" applyAlignment="1">
      <alignment horizontal="center" vertical="top" wrapText="1"/>
    </xf>
    <xf numFmtId="2" fontId="6" fillId="9" borderId="38" xfId="0" applyNumberFormat="1" applyFont="1" applyFill="1" applyBorder="1" applyAlignment="1">
      <alignment horizontal="center" vertical="top" wrapText="1"/>
    </xf>
    <xf numFmtId="2" fontId="6" fillId="9" borderId="19" xfId="0" applyNumberFormat="1" applyFont="1" applyFill="1" applyBorder="1" applyAlignment="1">
      <alignment horizontal="center" vertical="top" wrapText="1"/>
    </xf>
    <xf numFmtId="164" fontId="4" fillId="0" borderId="18" xfId="1" applyFont="1" applyBorder="1" applyAlignment="1">
      <alignment horizontal="center"/>
    </xf>
    <xf numFmtId="164" fontId="4" fillId="0" borderId="19" xfId="1" applyFont="1" applyBorder="1" applyAlignment="1">
      <alignment horizontal="center"/>
    </xf>
    <xf numFmtId="3" fontId="19" fillId="0" borderId="12" xfId="0" applyNumberFormat="1" applyFont="1" applyBorder="1" applyAlignment="1">
      <alignment horizontal="center"/>
    </xf>
    <xf numFmtId="3" fontId="19" fillId="0" borderId="0" xfId="0" applyNumberFormat="1" applyFont="1" applyAlignment="1">
      <alignment horizontal="center"/>
    </xf>
    <xf numFmtId="3" fontId="19" fillId="0" borderId="39" xfId="0" applyNumberFormat="1" applyFont="1" applyBorder="1" applyAlignment="1">
      <alignment horizontal="center"/>
    </xf>
    <xf numFmtId="3" fontId="19" fillId="0" borderId="37" xfId="0" applyNumberFormat="1" applyFont="1" applyBorder="1" applyAlignment="1">
      <alignment horizontal="center"/>
    </xf>
    <xf numFmtId="0" fontId="14" fillId="0" borderId="32" xfId="0" applyFont="1" applyBorder="1" applyAlignment="1">
      <alignment vertical="top" wrapText="1"/>
    </xf>
    <xf numFmtId="0" fontId="14" fillId="0" borderId="34" xfId="0" applyFont="1" applyBorder="1" applyAlignment="1">
      <alignment vertical="top" wrapText="1"/>
    </xf>
    <xf numFmtId="0" fontId="15" fillId="0" borderId="32" xfId="0" applyFont="1" applyBorder="1" applyAlignment="1">
      <alignment horizontal="center" wrapText="1"/>
    </xf>
    <xf numFmtId="0" fontId="15" fillId="0" borderId="34" xfId="0" applyFont="1" applyBorder="1" applyAlignment="1">
      <alignment horizontal="center" wrapText="1"/>
    </xf>
  </cellXfs>
  <cellStyles count="3">
    <cellStyle name="Įprastas" xfId="0" builtinId="0"/>
    <cellStyle name="Kablelis" xfId="1" builtinId="3"/>
    <cellStyle name="Procentai" xfId="2" builtinId="5"/>
  </cellStyles>
  <dxfs count="6">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abSelected="1" topLeftCell="A61" zoomScale="90" zoomScaleNormal="90" workbookViewId="0">
      <selection activeCell="G8" sqref="G8"/>
    </sheetView>
  </sheetViews>
  <sheetFormatPr defaultColWidth="9.140625" defaultRowHeight="15" x14ac:dyDescent="0.25"/>
  <cols>
    <col min="1" max="1" width="39.7109375" style="2" customWidth="1"/>
    <col min="2" max="2" width="16.140625" style="34" customWidth="1"/>
    <col min="3" max="3" width="19.28515625" style="3" customWidth="1"/>
    <col min="4" max="4" width="44.7109375" style="1" customWidth="1"/>
    <col min="5" max="6" width="8.42578125" style="4" customWidth="1"/>
    <col min="7" max="7" width="13.28515625" style="32" customWidth="1"/>
    <col min="8" max="8" width="30.140625" style="1" customWidth="1"/>
    <col min="9" max="16384" width="9.140625" style="1"/>
  </cols>
  <sheetData>
    <row r="1" spans="1:8" ht="46.15" customHeight="1" x14ac:dyDescent="0.25">
      <c r="A1" s="96" t="s">
        <v>51</v>
      </c>
      <c r="B1" s="96"/>
      <c r="C1" s="96"/>
      <c r="D1" s="96"/>
      <c r="E1" s="96"/>
      <c r="F1" s="96"/>
      <c r="G1" s="96"/>
      <c r="H1" s="96"/>
    </row>
    <row r="2" spans="1:8" ht="54.6" customHeight="1" x14ac:dyDescent="0.25">
      <c r="A2" s="96"/>
      <c r="B2" s="96"/>
      <c r="C2" s="96"/>
      <c r="D2" s="96"/>
      <c r="E2" s="96"/>
      <c r="F2" s="96"/>
      <c r="G2" s="96"/>
      <c r="H2" s="96"/>
    </row>
    <row r="3" spans="1:8" ht="46.9" customHeight="1" x14ac:dyDescent="0.25">
      <c r="A3" s="89" t="s">
        <v>57</v>
      </c>
      <c r="B3" s="90" t="s">
        <v>55</v>
      </c>
      <c r="C3" s="87"/>
      <c r="D3" s="82"/>
      <c r="E3" s="82"/>
      <c r="F3" s="82"/>
      <c r="G3" s="82"/>
      <c r="H3" s="82"/>
    </row>
    <row r="4" spans="1:8" ht="60" customHeight="1" x14ac:dyDescent="0.25">
      <c r="A4" s="82"/>
      <c r="B4" s="90" t="s">
        <v>56</v>
      </c>
      <c r="C4" s="88"/>
      <c r="D4" s="82"/>
      <c r="E4" s="82"/>
      <c r="F4" s="82"/>
      <c r="G4" s="82"/>
      <c r="H4" s="82"/>
    </row>
    <row r="5" spans="1:8" ht="16.5" thickBot="1" x14ac:dyDescent="0.3">
      <c r="A5" s="101"/>
      <c r="B5" s="102"/>
      <c r="C5" s="102"/>
      <c r="D5" s="102"/>
      <c r="E5" s="102"/>
      <c r="F5" s="102"/>
      <c r="G5" s="102"/>
      <c r="H5" s="102"/>
    </row>
    <row r="6" spans="1:8" ht="15.75" x14ac:dyDescent="0.25">
      <c r="A6" s="9" t="s">
        <v>4</v>
      </c>
      <c r="B6" s="99"/>
      <c r="C6" s="100"/>
      <c r="D6" s="124" t="s">
        <v>46</v>
      </c>
      <c r="E6" s="125"/>
      <c r="F6" s="125"/>
      <c r="G6" s="125"/>
      <c r="H6" s="125"/>
    </row>
    <row r="7" spans="1:8" ht="15.75" thickBot="1" x14ac:dyDescent="0.3">
      <c r="A7" s="10" t="s">
        <v>5</v>
      </c>
      <c r="B7" s="122"/>
      <c r="C7" s="123"/>
      <c r="D7" s="126"/>
      <c r="E7" s="127"/>
      <c r="F7" s="127"/>
      <c r="G7" s="127"/>
      <c r="H7" s="127"/>
    </row>
    <row r="8" spans="1:8" s="4" customFormat="1" ht="60.75" customHeight="1" x14ac:dyDescent="0.25">
      <c r="A8" s="13" t="s">
        <v>54</v>
      </c>
      <c r="B8" s="33" t="s">
        <v>45</v>
      </c>
      <c r="C8" s="26" t="s">
        <v>7</v>
      </c>
      <c r="D8" s="14" t="s">
        <v>0</v>
      </c>
      <c r="E8" s="14" t="s">
        <v>1</v>
      </c>
      <c r="F8" s="14" t="s">
        <v>63</v>
      </c>
      <c r="G8" s="30" t="s">
        <v>64</v>
      </c>
      <c r="H8" s="15" t="s">
        <v>39</v>
      </c>
    </row>
    <row r="9" spans="1:8" ht="30.75" customHeight="1" x14ac:dyDescent="0.25">
      <c r="A9" s="105" t="s">
        <v>19</v>
      </c>
      <c r="B9" s="106"/>
      <c r="C9" s="106"/>
      <c r="D9" s="106"/>
      <c r="E9" s="106"/>
      <c r="F9" s="106"/>
      <c r="G9" s="106"/>
      <c r="H9" s="107"/>
    </row>
    <row r="10" spans="1:8" ht="26.45" customHeight="1" x14ac:dyDescent="0.25">
      <c r="A10" s="21" t="s">
        <v>20</v>
      </c>
      <c r="B10" s="28">
        <f t="shared" ref="B10:B11" si="0">G10</f>
        <v>0</v>
      </c>
      <c r="C10" s="17" t="e">
        <f>B10/B54</f>
        <v>#DIV/0!</v>
      </c>
      <c r="D10" s="53"/>
      <c r="E10" s="61"/>
      <c r="F10" s="61"/>
      <c r="G10" s="31"/>
      <c r="H10" s="27"/>
    </row>
    <row r="11" spans="1:8" ht="26.45" customHeight="1" x14ac:dyDescent="0.25">
      <c r="A11" s="21" t="s">
        <v>21</v>
      </c>
      <c r="B11" s="28">
        <f t="shared" si="0"/>
        <v>0</v>
      </c>
      <c r="C11" s="17" t="e">
        <f>B11/B54</f>
        <v>#DIV/0!</v>
      </c>
      <c r="D11" s="53"/>
      <c r="E11" s="61"/>
      <c r="F11" s="61"/>
      <c r="G11" s="31"/>
      <c r="H11" s="27"/>
    </row>
    <row r="12" spans="1:8" ht="26.45" customHeight="1" x14ac:dyDescent="0.25">
      <c r="A12" s="75" t="s">
        <v>22</v>
      </c>
      <c r="B12" s="28">
        <f>G12</f>
        <v>0</v>
      </c>
      <c r="C12" s="17" t="e">
        <f>B12/B54</f>
        <v>#DIV/0!</v>
      </c>
      <c r="D12" s="54"/>
      <c r="E12" s="108"/>
      <c r="F12" s="109"/>
      <c r="G12" s="31"/>
      <c r="H12" s="16"/>
    </row>
    <row r="13" spans="1:8" ht="87" customHeight="1" x14ac:dyDescent="0.25">
      <c r="A13" s="19" t="s">
        <v>23</v>
      </c>
      <c r="B13" s="28">
        <f>SUM(G14:G22)</f>
        <v>0</v>
      </c>
      <c r="C13" s="17" t="e">
        <f>B13/B54</f>
        <v>#DIV/0!</v>
      </c>
      <c r="D13" s="119" t="s">
        <v>42</v>
      </c>
      <c r="E13" s="120"/>
      <c r="F13" s="120"/>
      <c r="G13" s="121"/>
      <c r="H13" s="58"/>
    </row>
    <row r="14" spans="1:8" ht="21" customHeight="1" x14ac:dyDescent="0.25">
      <c r="A14" s="19" t="s">
        <v>26</v>
      </c>
      <c r="B14" s="28">
        <f t="shared" ref="B14:B19" si="1">G14</f>
        <v>0</v>
      </c>
      <c r="C14" s="17" t="e">
        <f>B14/B54</f>
        <v>#DIV/0!</v>
      </c>
      <c r="D14" s="54"/>
      <c r="E14" s="62"/>
      <c r="F14" s="63"/>
      <c r="G14" s="31"/>
      <c r="H14" s="20"/>
    </row>
    <row r="15" spans="1:8" ht="21" customHeight="1" x14ac:dyDescent="0.25">
      <c r="A15" s="19" t="s">
        <v>27</v>
      </c>
      <c r="B15" s="28">
        <f t="shared" si="1"/>
        <v>0</v>
      </c>
      <c r="C15" s="17" t="e">
        <f>B15/B54</f>
        <v>#DIV/0!</v>
      </c>
      <c r="D15" s="54"/>
      <c r="E15" s="62"/>
      <c r="F15" s="63"/>
      <c r="G15" s="31"/>
      <c r="H15" s="20"/>
    </row>
    <row r="16" spans="1:8" ht="21" customHeight="1" x14ac:dyDescent="0.25">
      <c r="A16" s="19" t="s">
        <v>28</v>
      </c>
      <c r="B16" s="28">
        <f t="shared" si="1"/>
        <v>0</v>
      </c>
      <c r="C16" s="17" t="e">
        <f>B16/B54</f>
        <v>#DIV/0!</v>
      </c>
      <c r="D16" s="54"/>
      <c r="E16" s="62"/>
      <c r="F16" s="63"/>
      <c r="G16" s="31"/>
      <c r="H16" s="20"/>
    </row>
    <row r="17" spans="1:8" ht="21" customHeight="1" x14ac:dyDescent="0.25">
      <c r="A17" s="19" t="s">
        <v>29</v>
      </c>
      <c r="B17" s="28">
        <f t="shared" si="1"/>
        <v>0</v>
      </c>
      <c r="C17" s="17" t="e">
        <f>B17/B54</f>
        <v>#DIV/0!</v>
      </c>
      <c r="D17" s="54"/>
      <c r="E17" s="62"/>
      <c r="F17" s="63"/>
      <c r="G17" s="31"/>
      <c r="H17" s="20"/>
    </row>
    <row r="18" spans="1:8" ht="21" customHeight="1" x14ac:dyDescent="0.25">
      <c r="A18" s="19" t="s">
        <v>30</v>
      </c>
      <c r="B18" s="28">
        <f t="shared" si="1"/>
        <v>0</v>
      </c>
      <c r="C18" s="17" t="e">
        <f>B18/B54</f>
        <v>#DIV/0!</v>
      </c>
      <c r="D18" s="54"/>
      <c r="E18" s="62"/>
      <c r="F18" s="63"/>
      <c r="G18" s="31"/>
      <c r="H18" s="20"/>
    </row>
    <row r="19" spans="1:8" ht="21" customHeight="1" x14ac:dyDescent="0.25">
      <c r="A19" s="19" t="s">
        <v>24</v>
      </c>
      <c r="B19" s="28">
        <f t="shared" si="1"/>
        <v>0</v>
      </c>
      <c r="C19" s="17" t="e">
        <f>B19/B54</f>
        <v>#DIV/0!</v>
      </c>
      <c r="D19" s="54"/>
      <c r="E19" s="62"/>
      <c r="F19" s="63"/>
      <c r="G19" s="31"/>
      <c r="H19" s="20"/>
    </row>
    <row r="20" spans="1:8" ht="21.75" customHeight="1" x14ac:dyDescent="0.25">
      <c r="A20" s="19" t="s">
        <v>25</v>
      </c>
      <c r="B20" s="28">
        <f>G20</f>
        <v>0</v>
      </c>
      <c r="C20" s="17" t="e">
        <f>B20/B54</f>
        <v>#DIV/0!</v>
      </c>
      <c r="D20" s="54"/>
      <c r="E20" s="62"/>
      <c r="F20" s="63"/>
      <c r="G20" s="31"/>
      <c r="H20" s="20"/>
    </row>
    <row r="21" spans="1:8" ht="21.75" customHeight="1" x14ac:dyDescent="0.25">
      <c r="A21" s="25" t="s">
        <v>31</v>
      </c>
      <c r="B21" s="28">
        <f>G21</f>
        <v>0</v>
      </c>
      <c r="C21" s="17" t="e">
        <f>B21/B54</f>
        <v>#DIV/0!</v>
      </c>
      <c r="D21" s="54"/>
      <c r="E21" s="62"/>
      <c r="F21" s="63"/>
      <c r="G21" s="31"/>
      <c r="H21" s="20"/>
    </row>
    <row r="22" spans="1:8" ht="27" customHeight="1" x14ac:dyDescent="0.25">
      <c r="A22" s="110" t="s">
        <v>32</v>
      </c>
      <c r="B22" s="113">
        <f>SUM(G22:G27)</f>
        <v>0</v>
      </c>
      <c r="C22" s="116" t="e">
        <f>B22/B54</f>
        <v>#DIV/0!</v>
      </c>
      <c r="D22" s="54"/>
      <c r="E22" s="62"/>
      <c r="F22" s="63"/>
      <c r="G22" s="31"/>
      <c r="H22" s="20"/>
    </row>
    <row r="23" spans="1:8" ht="31.9" hidden="1" customHeight="1" x14ac:dyDescent="0.25">
      <c r="A23" s="111"/>
      <c r="B23" s="114"/>
      <c r="C23" s="117"/>
      <c r="D23" s="18"/>
      <c r="E23" s="7"/>
      <c r="F23" s="6"/>
      <c r="G23" s="31"/>
      <c r="H23" s="20"/>
    </row>
    <row r="24" spans="1:8" ht="31.9" hidden="1" customHeight="1" x14ac:dyDescent="0.25">
      <c r="A24" s="111"/>
      <c r="B24" s="114"/>
      <c r="C24" s="117"/>
      <c r="D24" s="18"/>
      <c r="E24" s="7"/>
      <c r="F24" s="6"/>
      <c r="G24" s="31"/>
      <c r="H24" s="20"/>
    </row>
    <row r="25" spans="1:8" ht="31.9" hidden="1" customHeight="1" x14ac:dyDescent="0.25">
      <c r="A25" s="111"/>
      <c r="B25" s="114"/>
      <c r="C25" s="117"/>
      <c r="D25" s="18"/>
      <c r="E25" s="7"/>
      <c r="F25" s="6"/>
      <c r="G25" s="31"/>
      <c r="H25" s="20"/>
    </row>
    <row r="26" spans="1:8" ht="31.9" hidden="1" customHeight="1" x14ac:dyDescent="0.25">
      <c r="A26" s="111"/>
      <c r="B26" s="114"/>
      <c r="C26" s="117"/>
      <c r="D26" s="18"/>
      <c r="E26" s="7"/>
      <c r="F26" s="6"/>
      <c r="G26" s="31"/>
      <c r="H26" s="20"/>
    </row>
    <row r="27" spans="1:8" ht="31.9" hidden="1" customHeight="1" x14ac:dyDescent="0.25">
      <c r="A27" s="112"/>
      <c r="B27" s="115"/>
      <c r="C27" s="118"/>
      <c r="D27" s="18"/>
      <c r="E27" s="7"/>
      <c r="F27" s="6"/>
      <c r="G27" s="31"/>
      <c r="H27" s="20"/>
    </row>
    <row r="28" spans="1:8" ht="41.45" customHeight="1" x14ac:dyDescent="0.25">
      <c r="A28" s="56" t="s">
        <v>35</v>
      </c>
      <c r="B28" s="43">
        <f>SUM(G29:G49)</f>
        <v>0</v>
      </c>
      <c r="C28" s="44" t="e">
        <f>B28/$B$54</f>
        <v>#DIV/0!</v>
      </c>
      <c r="D28" s="78" t="s">
        <v>44</v>
      </c>
      <c r="E28" s="79" t="e">
        <f>B28/B13*100</f>
        <v>#DIV/0!</v>
      </c>
      <c r="F28" s="76"/>
      <c r="G28" s="77"/>
      <c r="H28" s="58"/>
    </row>
    <row r="29" spans="1:8" ht="82.9" customHeight="1" x14ac:dyDescent="0.25">
      <c r="A29" s="60" t="s">
        <v>38</v>
      </c>
      <c r="B29" s="29">
        <f>G29</f>
        <v>0</v>
      </c>
      <c r="C29" s="44" t="e">
        <f t="shared" ref="C29:C49" si="2">B29/$B$54</f>
        <v>#DIV/0!</v>
      </c>
      <c r="D29" s="18"/>
      <c r="E29" s="62"/>
      <c r="F29" s="63"/>
      <c r="G29" s="31"/>
      <c r="H29" s="20"/>
    </row>
    <row r="30" spans="1:8" ht="41.45" customHeight="1" x14ac:dyDescent="0.25">
      <c r="A30" s="57" t="s">
        <v>36</v>
      </c>
      <c r="B30" s="29">
        <f t="shared" ref="B30:B49" si="3">G30</f>
        <v>0</v>
      </c>
      <c r="C30" s="44" t="e">
        <f t="shared" si="2"/>
        <v>#DIV/0!</v>
      </c>
      <c r="D30" s="18"/>
      <c r="E30" s="62"/>
      <c r="F30" s="63"/>
      <c r="G30" s="31"/>
      <c r="H30" s="20"/>
    </row>
    <row r="31" spans="1:8" ht="41.45" customHeight="1" x14ac:dyDescent="0.25">
      <c r="A31" s="57" t="s">
        <v>36</v>
      </c>
      <c r="B31" s="29">
        <f t="shared" si="3"/>
        <v>0</v>
      </c>
      <c r="C31" s="44" t="e">
        <f t="shared" si="2"/>
        <v>#DIV/0!</v>
      </c>
      <c r="D31" s="18"/>
      <c r="E31" s="62"/>
      <c r="F31" s="63"/>
      <c r="G31" s="31"/>
      <c r="H31" s="20"/>
    </row>
    <row r="32" spans="1:8" ht="41.45" customHeight="1" x14ac:dyDescent="0.25">
      <c r="A32" s="57" t="s">
        <v>36</v>
      </c>
      <c r="B32" s="29">
        <f t="shared" si="3"/>
        <v>0</v>
      </c>
      <c r="C32" s="44" t="e">
        <f t="shared" si="2"/>
        <v>#DIV/0!</v>
      </c>
      <c r="D32" s="18"/>
      <c r="E32" s="62"/>
      <c r="F32" s="63"/>
      <c r="G32" s="31"/>
      <c r="H32" s="20"/>
    </row>
    <row r="33" spans="1:8" ht="41.45" customHeight="1" x14ac:dyDescent="0.25">
      <c r="A33" s="57" t="s">
        <v>36</v>
      </c>
      <c r="B33" s="29">
        <f t="shared" si="3"/>
        <v>0</v>
      </c>
      <c r="C33" s="44" t="e">
        <f t="shared" si="2"/>
        <v>#DIV/0!</v>
      </c>
      <c r="D33" s="18"/>
      <c r="E33" s="62"/>
      <c r="F33" s="63"/>
      <c r="G33" s="31"/>
      <c r="H33" s="20"/>
    </row>
    <row r="34" spans="1:8" ht="41.45" customHeight="1" x14ac:dyDescent="0.25">
      <c r="A34" s="57" t="s">
        <v>36</v>
      </c>
      <c r="B34" s="29">
        <f t="shared" si="3"/>
        <v>0</v>
      </c>
      <c r="C34" s="44" t="e">
        <f t="shared" si="2"/>
        <v>#DIV/0!</v>
      </c>
      <c r="D34" s="18"/>
      <c r="E34" s="62"/>
      <c r="F34" s="63"/>
      <c r="G34" s="31"/>
      <c r="H34" s="20"/>
    </row>
    <row r="35" spans="1:8" ht="41.45" customHeight="1" x14ac:dyDescent="0.25">
      <c r="A35" s="57" t="s">
        <v>36</v>
      </c>
      <c r="B35" s="29">
        <f t="shared" si="3"/>
        <v>0</v>
      </c>
      <c r="C35" s="44" t="e">
        <f t="shared" si="2"/>
        <v>#DIV/0!</v>
      </c>
      <c r="D35" s="18"/>
      <c r="E35" s="62"/>
      <c r="F35" s="63"/>
      <c r="G35" s="31"/>
      <c r="H35" s="20"/>
    </row>
    <row r="36" spans="1:8" ht="41.45" customHeight="1" x14ac:dyDescent="0.25">
      <c r="A36" s="57" t="s">
        <v>36</v>
      </c>
      <c r="B36" s="29">
        <f t="shared" si="3"/>
        <v>0</v>
      </c>
      <c r="C36" s="44" t="e">
        <f t="shared" si="2"/>
        <v>#DIV/0!</v>
      </c>
      <c r="D36" s="18"/>
      <c r="E36" s="62"/>
      <c r="F36" s="63"/>
      <c r="G36" s="31"/>
      <c r="H36" s="20"/>
    </row>
    <row r="37" spans="1:8" ht="41.45" customHeight="1" x14ac:dyDescent="0.25">
      <c r="A37" s="57" t="s">
        <v>36</v>
      </c>
      <c r="B37" s="29">
        <f t="shared" si="3"/>
        <v>0</v>
      </c>
      <c r="C37" s="44" t="e">
        <f t="shared" si="2"/>
        <v>#DIV/0!</v>
      </c>
      <c r="D37" s="18"/>
      <c r="E37" s="62"/>
      <c r="F37" s="63"/>
      <c r="G37" s="31"/>
      <c r="H37" s="20"/>
    </row>
    <row r="38" spans="1:8" ht="41.45" customHeight="1" x14ac:dyDescent="0.25">
      <c r="A38" s="57" t="s">
        <v>36</v>
      </c>
      <c r="B38" s="29">
        <f t="shared" si="3"/>
        <v>0</v>
      </c>
      <c r="C38" s="44" t="e">
        <f t="shared" si="2"/>
        <v>#DIV/0!</v>
      </c>
      <c r="D38" s="18"/>
      <c r="E38" s="62"/>
      <c r="F38" s="63"/>
      <c r="G38" s="31"/>
      <c r="H38" s="20"/>
    </row>
    <row r="39" spans="1:8" ht="41.45" customHeight="1" x14ac:dyDescent="0.25">
      <c r="A39" s="57" t="s">
        <v>36</v>
      </c>
      <c r="B39" s="29">
        <f t="shared" si="3"/>
        <v>0</v>
      </c>
      <c r="C39" s="44" t="e">
        <f t="shared" si="2"/>
        <v>#DIV/0!</v>
      </c>
      <c r="D39" s="18"/>
      <c r="E39" s="62"/>
      <c r="F39" s="63"/>
      <c r="G39" s="31"/>
      <c r="H39" s="20"/>
    </row>
    <row r="40" spans="1:8" ht="41.45" customHeight="1" x14ac:dyDescent="0.25">
      <c r="A40" s="57" t="s">
        <v>36</v>
      </c>
      <c r="B40" s="29">
        <f t="shared" si="3"/>
        <v>0</v>
      </c>
      <c r="C40" s="44" t="e">
        <f t="shared" si="2"/>
        <v>#DIV/0!</v>
      </c>
      <c r="D40" s="18"/>
      <c r="E40" s="62"/>
      <c r="F40" s="63"/>
      <c r="G40" s="31"/>
      <c r="H40" s="20"/>
    </row>
    <row r="41" spans="1:8" ht="41.45" customHeight="1" x14ac:dyDescent="0.25">
      <c r="A41" s="57" t="s">
        <v>36</v>
      </c>
      <c r="B41" s="29">
        <f t="shared" si="3"/>
        <v>0</v>
      </c>
      <c r="C41" s="44" t="e">
        <f t="shared" si="2"/>
        <v>#DIV/0!</v>
      </c>
      <c r="D41" s="18"/>
      <c r="E41" s="62"/>
      <c r="F41" s="63"/>
      <c r="G41" s="31"/>
      <c r="H41" s="20"/>
    </row>
    <row r="42" spans="1:8" ht="41.45" customHeight="1" x14ac:dyDescent="0.25">
      <c r="A42" s="57" t="s">
        <v>36</v>
      </c>
      <c r="B42" s="29">
        <f t="shared" si="3"/>
        <v>0</v>
      </c>
      <c r="C42" s="44" t="e">
        <f t="shared" si="2"/>
        <v>#DIV/0!</v>
      </c>
      <c r="D42" s="18"/>
      <c r="E42" s="62"/>
      <c r="F42" s="63"/>
      <c r="G42" s="31"/>
      <c r="H42" s="20"/>
    </row>
    <row r="43" spans="1:8" ht="41.45" customHeight="1" x14ac:dyDescent="0.25">
      <c r="A43" s="57" t="s">
        <v>36</v>
      </c>
      <c r="B43" s="29">
        <f t="shared" si="3"/>
        <v>0</v>
      </c>
      <c r="C43" s="44" t="e">
        <f t="shared" si="2"/>
        <v>#DIV/0!</v>
      </c>
      <c r="D43" s="18"/>
      <c r="E43" s="62"/>
      <c r="F43" s="63"/>
      <c r="G43" s="31"/>
      <c r="H43" s="20"/>
    </row>
    <row r="44" spans="1:8" ht="41.45" customHeight="1" x14ac:dyDescent="0.25">
      <c r="A44" s="57" t="s">
        <v>36</v>
      </c>
      <c r="B44" s="29">
        <f t="shared" si="3"/>
        <v>0</v>
      </c>
      <c r="C44" s="44" t="e">
        <f t="shared" si="2"/>
        <v>#DIV/0!</v>
      </c>
      <c r="D44" s="18"/>
      <c r="E44" s="62"/>
      <c r="F44" s="63"/>
      <c r="G44" s="31"/>
      <c r="H44" s="20"/>
    </row>
    <row r="45" spans="1:8" ht="41.45" customHeight="1" x14ac:dyDescent="0.25">
      <c r="A45" s="57" t="s">
        <v>36</v>
      </c>
      <c r="B45" s="29">
        <f t="shared" si="3"/>
        <v>0</v>
      </c>
      <c r="C45" s="44" t="e">
        <f t="shared" si="2"/>
        <v>#DIV/0!</v>
      </c>
      <c r="D45" s="18"/>
      <c r="E45" s="62"/>
      <c r="F45" s="63"/>
      <c r="G45" s="31"/>
      <c r="H45" s="20"/>
    </row>
    <row r="46" spans="1:8" ht="41.45" customHeight="1" x14ac:dyDescent="0.25">
      <c r="A46" s="57" t="s">
        <v>36</v>
      </c>
      <c r="B46" s="29">
        <f t="shared" si="3"/>
        <v>0</v>
      </c>
      <c r="C46" s="44" t="e">
        <f t="shared" si="2"/>
        <v>#DIV/0!</v>
      </c>
      <c r="D46" s="18"/>
      <c r="E46" s="62"/>
      <c r="F46" s="63"/>
      <c r="G46" s="31"/>
      <c r="H46" s="20"/>
    </row>
    <row r="47" spans="1:8" ht="31.9" customHeight="1" x14ac:dyDescent="0.25">
      <c r="A47" s="57" t="s">
        <v>36</v>
      </c>
      <c r="B47" s="29">
        <f t="shared" si="3"/>
        <v>0</v>
      </c>
      <c r="C47" s="44" t="e">
        <f t="shared" si="2"/>
        <v>#DIV/0!</v>
      </c>
      <c r="D47" s="18"/>
      <c r="E47" s="62"/>
      <c r="F47" s="63"/>
      <c r="G47" s="31"/>
      <c r="H47" s="20"/>
    </row>
    <row r="48" spans="1:8" ht="31.9" customHeight="1" x14ac:dyDescent="0.25">
      <c r="A48" s="57" t="s">
        <v>36</v>
      </c>
      <c r="B48" s="29">
        <f t="shared" si="3"/>
        <v>0</v>
      </c>
      <c r="C48" s="44" t="e">
        <f t="shared" si="2"/>
        <v>#DIV/0!</v>
      </c>
      <c r="D48" s="18"/>
      <c r="E48" s="62"/>
      <c r="F48" s="63"/>
      <c r="G48" s="31"/>
      <c r="H48" s="20"/>
    </row>
    <row r="49" spans="1:8" ht="42" customHeight="1" x14ac:dyDescent="0.25">
      <c r="A49" s="1" t="s">
        <v>37</v>
      </c>
      <c r="B49" s="29">
        <f t="shared" si="3"/>
        <v>0</v>
      </c>
      <c r="C49" s="44" t="e">
        <f t="shared" si="2"/>
        <v>#DIV/0!</v>
      </c>
      <c r="E49" s="53"/>
      <c r="F49" s="53"/>
      <c r="G49" s="31"/>
      <c r="H49" s="27"/>
    </row>
    <row r="50" spans="1:8" ht="32.25" customHeight="1" x14ac:dyDescent="0.25">
      <c r="B50" s="35"/>
      <c r="C50" s="35"/>
      <c r="D50" s="35" t="s">
        <v>41</v>
      </c>
      <c r="E50" s="35"/>
      <c r="F50" s="35"/>
      <c r="G50" s="35"/>
      <c r="H50" s="36"/>
    </row>
    <row r="51" spans="1:8" ht="27.75" customHeight="1" x14ac:dyDescent="0.25">
      <c r="A51" s="55" t="s">
        <v>33</v>
      </c>
      <c r="B51" s="29">
        <f>G51</f>
        <v>0</v>
      </c>
      <c r="C51" s="17" t="e">
        <f>B51/B54</f>
        <v>#DIV/0!</v>
      </c>
      <c r="D51" s="5"/>
      <c r="E51" s="62"/>
      <c r="F51" s="63"/>
      <c r="G51" s="31"/>
      <c r="H51" s="8"/>
    </row>
    <row r="52" spans="1:8" ht="60.6" customHeight="1" x14ac:dyDescent="0.25">
      <c r="A52" s="55" t="s">
        <v>34</v>
      </c>
      <c r="B52" s="29">
        <f>G52</f>
        <v>0</v>
      </c>
      <c r="C52" s="17" t="e">
        <f>B52/B54</f>
        <v>#DIV/0!</v>
      </c>
      <c r="D52" s="5"/>
      <c r="E52" s="64"/>
      <c r="F52" s="65"/>
      <c r="G52" s="31"/>
      <c r="H52" s="8"/>
    </row>
    <row r="53" spans="1:8" ht="60.6" customHeight="1" thickBot="1" x14ac:dyDescent="0.3">
      <c r="A53" s="73" t="s">
        <v>43</v>
      </c>
      <c r="B53" s="68">
        <f>SUM(B51:B52)</f>
        <v>0</v>
      </c>
      <c r="C53" s="17" t="e">
        <f>B53/B54</f>
        <v>#DIV/0!</v>
      </c>
      <c r="D53" s="69"/>
      <c r="E53" s="70"/>
      <c r="F53" s="71"/>
      <c r="G53" s="72"/>
      <c r="H53" s="74"/>
    </row>
    <row r="54" spans="1:8" s="3" customFormat="1" ht="72" customHeight="1" thickBot="1" x14ac:dyDescent="0.3">
      <c r="A54" s="24" t="s">
        <v>2</v>
      </c>
      <c r="B54" s="67">
        <f>SUM(B10:B13)+B28+B51+B52</f>
        <v>0</v>
      </c>
      <c r="C54" s="11" t="s">
        <v>3</v>
      </c>
      <c r="D54" s="59"/>
      <c r="E54" s="103" t="s">
        <v>10</v>
      </c>
      <c r="F54" s="104"/>
      <c r="G54" s="39"/>
    </row>
    <row r="55" spans="1:8" ht="30" customHeight="1" thickBot="1" x14ac:dyDescent="0.3">
      <c r="A55" s="42" t="s">
        <v>9</v>
      </c>
      <c r="B55" s="66">
        <f>SUM(G51:G52)</f>
        <v>0</v>
      </c>
      <c r="C55" s="23" t="s">
        <v>6</v>
      </c>
      <c r="D55" s="12" t="e">
        <f>D54/B54</f>
        <v>#DIV/0!</v>
      </c>
      <c r="E55" s="97" t="s">
        <v>8</v>
      </c>
      <c r="F55" s="98"/>
      <c r="G55" s="38"/>
      <c r="H55" s="22"/>
    </row>
    <row r="56" spans="1:8" ht="16.5" x14ac:dyDescent="0.35">
      <c r="A56" s="40" t="s">
        <v>11</v>
      </c>
      <c r="B56" s="41">
        <f>B54+G54</f>
        <v>0</v>
      </c>
      <c r="G56" s="37" t="str">
        <f>IF(B55&gt;G55, "nėra De minimis", "Gerai")</f>
        <v>Gerai</v>
      </c>
    </row>
    <row r="57" spans="1:8" x14ac:dyDescent="0.25">
      <c r="A57" s="40" t="s">
        <v>58</v>
      </c>
      <c r="B57" s="41">
        <f>G54+B54-D54</f>
        <v>0</v>
      </c>
    </row>
    <row r="60" spans="1:8" ht="15.75" thickBot="1" x14ac:dyDescent="0.3"/>
    <row r="61" spans="1:8" ht="45" x14ac:dyDescent="0.25">
      <c r="A61" s="80" t="s">
        <v>47</v>
      </c>
      <c r="B61" s="81">
        <f>SUM(B10,B11,B12,B13)</f>
        <v>0</v>
      </c>
    </row>
    <row r="62" spans="1:8" ht="15.75" thickBot="1" x14ac:dyDescent="0.3">
      <c r="A62" s="84" t="s">
        <v>52</v>
      </c>
      <c r="B62" s="85">
        <f>B53</f>
        <v>0</v>
      </c>
    </row>
    <row r="63" spans="1:8" x14ac:dyDescent="0.25">
      <c r="A63" s="83" t="s">
        <v>53</v>
      </c>
      <c r="B63" s="34">
        <f>SUM(B61:B62)</f>
        <v>0</v>
      </c>
    </row>
  </sheetData>
  <mergeCells count="13">
    <mergeCell ref="A1:H2"/>
    <mergeCell ref="E55:F55"/>
    <mergeCell ref="B6:C6"/>
    <mergeCell ref="A5:H5"/>
    <mergeCell ref="E54:F54"/>
    <mergeCell ref="A9:H9"/>
    <mergeCell ref="E12:F12"/>
    <mergeCell ref="A22:A27"/>
    <mergeCell ref="B22:B27"/>
    <mergeCell ref="C22:C27"/>
    <mergeCell ref="D13:G13"/>
    <mergeCell ref="B7:C7"/>
    <mergeCell ref="D6:H7"/>
  </mergeCells>
  <phoneticPr fontId="8" type="noConversion"/>
  <conditionalFormatting sqref="C51:C53">
    <cfRule type="cellIs" dxfId="5" priority="12" operator="greaterThan">
      <formula>0.1</formula>
    </cfRule>
  </conditionalFormatting>
  <conditionalFormatting sqref="E28">
    <cfRule type="cellIs" dxfId="4" priority="5" operator="greaterThan">
      <formula>35</formula>
    </cfRule>
  </conditionalFormatting>
  <conditionalFormatting sqref="D55">
    <cfRule type="cellIs" dxfId="3" priority="2" operator="greaterThan">
      <formula>0.45</formula>
    </cfRule>
    <cfRule type="cellIs" dxfId="2" priority="3" operator="greaterThan">
      <formula>45</formula>
    </cfRule>
    <cfRule type="cellIs" dxfId="1" priority="4" operator="greaterThan">
      <formula>45</formula>
    </cfRule>
  </conditionalFormatting>
  <conditionalFormatting sqref="B54">
    <cfRule type="cellIs" dxfId="0" priority="1" operator="greaterThan">
      <formula>$B$63</formula>
    </cfRule>
  </conditionalFormatting>
  <pageMargins left="0.23622047244094491" right="0.23622047244094491"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B7" sqref="B7"/>
    </sheetView>
  </sheetViews>
  <sheetFormatPr defaultRowHeight="15" x14ac:dyDescent="0.25"/>
  <cols>
    <col min="1" max="1" width="21.28515625" customWidth="1"/>
    <col min="2" max="2" width="22.28515625" customWidth="1"/>
    <col min="3" max="3" width="15.7109375" customWidth="1"/>
    <col min="4" max="4" width="14.7109375" customWidth="1"/>
    <col min="5" max="5" width="18.7109375" customWidth="1"/>
    <col min="6" max="6" width="16.28515625" customWidth="1"/>
    <col min="7" max="7" width="14.42578125" customWidth="1"/>
    <col min="8" max="8" width="12.140625" customWidth="1"/>
    <col min="9" max="9" width="20.28515625" customWidth="1"/>
    <col min="10" max="10" width="18.7109375" customWidth="1"/>
  </cols>
  <sheetData>
    <row r="2" spans="1:8" x14ac:dyDescent="0.25">
      <c r="A2" s="45" t="s">
        <v>12</v>
      </c>
      <c r="B2" s="46"/>
    </row>
    <row r="3" spans="1:8" x14ac:dyDescent="0.25">
      <c r="A3" s="45" t="s">
        <v>13</v>
      </c>
      <c r="B3" s="46"/>
    </row>
    <row r="4" spans="1:8" ht="15.75" thickBot="1" x14ac:dyDescent="0.3"/>
    <row r="5" spans="1:8" ht="39" x14ac:dyDescent="0.25">
      <c r="A5" s="128"/>
      <c r="B5" s="130" t="s">
        <v>40</v>
      </c>
      <c r="C5" s="47" t="s">
        <v>14</v>
      </c>
      <c r="D5" s="47" t="s">
        <v>15</v>
      </c>
      <c r="E5" s="47" t="s">
        <v>16</v>
      </c>
      <c r="F5" s="47" t="s">
        <v>17</v>
      </c>
    </row>
    <row r="6" spans="1:8" ht="15.75" thickBot="1" x14ac:dyDescent="0.3">
      <c r="A6" s="129"/>
      <c r="B6" s="131"/>
      <c r="C6" s="48" t="s">
        <v>18</v>
      </c>
      <c r="D6" s="48" t="s">
        <v>18</v>
      </c>
      <c r="E6" s="48" t="s">
        <v>18</v>
      </c>
      <c r="F6" s="48" t="s">
        <v>18</v>
      </c>
    </row>
    <row r="7" spans="1:8" ht="28.9" customHeight="1" thickBot="1" x14ac:dyDescent="0.3">
      <c r="A7" s="86" t="s">
        <v>48</v>
      </c>
      <c r="B7" s="49"/>
      <c r="C7" s="49"/>
      <c r="D7" s="49"/>
      <c r="E7" s="49"/>
      <c r="F7" s="49"/>
    </row>
    <row r="8" spans="1:8" ht="25.9" customHeight="1" thickBot="1" x14ac:dyDescent="0.3">
      <c r="A8" s="86" t="s">
        <v>49</v>
      </c>
      <c r="B8" s="49"/>
      <c r="C8" s="49"/>
      <c r="D8" s="49"/>
      <c r="E8" s="49"/>
      <c r="F8" s="49"/>
    </row>
    <row r="9" spans="1:8" ht="28.9" customHeight="1" thickBot="1" x14ac:dyDescent="0.3">
      <c r="A9" s="86" t="s">
        <v>61</v>
      </c>
      <c r="B9" s="49"/>
      <c r="C9" s="49"/>
      <c r="D9" s="49"/>
      <c r="E9" s="49"/>
      <c r="F9" s="49"/>
    </row>
    <row r="10" spans="1:8" ht="54" customHeight="1" thickBot="1" x14ac:dyDescent="0.3">
      <c r="A10" s="86" t="s">
        <v>62</v>
      </c>
      <c r="B10" s="49"/>
      <c r="C10" s="49"/>
      <c r="D10" s="49"/>
      <c r="E10" s="49"/>
      <c r="F10" s="49"/>
    </row>
    <row r="11" spans="1:8" ht="28.9" customHeight="1" thickBot="1" x14ac:dyDescent="0.3">
      <c r="A11" s="50" t="s">
        <v>50</v>
      </c>
      <c r="B11" s="51" t="e">
        <f xml:space="preserve"> (B7+B8+B9)/B10</f>
        <v>#DIV/0!</v>
      </c>
      <c r="C11" s="51" t="e">
        <f xml:space="preserve"> (C7+C8+C9)/C10</f>
        <v>#DIV/0!</v>
      </c>
      <c r="D11" s="51" t="e">
        <f xml:space="preserve"> (D7+D8+D9)/D10</f>
        <v>#DIV/0!</v>
      </c>
      <c r="E11" s="51" t="e">
        <f xml:space="preserve"> (E7+E8+E9)/E10</f>
        <v>#DIV/0!</v>
      </c>
      <c r="F11" s="51" t="e">
        <f xml:space="preserve"> (F7+F8+F9)/F10</f>
        <v>#DIV/0!</v>
      </c>
      <c r="H11" s="52"/>
    </row>
    <row r="13" spans="1:8" ht="18" customHeight="1" x14ac:dyDescent="0.25">
      <c r="A13" s="91" t="s">
        <v>59</v>
      </c>
      <c r="B13" s="46"/>
      <c r="C13" s="46"/>
      <c r="D13" s="92" t="e">
        <f>(ROUND(D11,2)-ROUND(C11,2))/ROUND(C11,2)</f>
        <v>#DIV/0!</v>
      </c>
      <c r="E13" s="92" t="e">
        <f>(ROUND(E11,2)-ROUND(D11,2))/ROUND(D11,2)</f>
        <v>#DIV/0!</v>
      </c>
      <c r="F13" s="92" t="e">
        <f>(ROUND(F11,2)-ROUND(E11,2))/ROUND(E11,2)</f>
        <v>#DIV/0!</v>
      </c>
    </row>
    <row r="14" spans="1:8" ht="16.149999999999999" customHeight="1" x14ac:dyDescent="0.25">
      <c r="A14" s="94" t="s">
        <v>60</v>
      </c>
      <c r="B14" s="95" t="e">
        <f>(ROUND(F11,2)-ROUND(B11,2))/ROUND(B11,2)</f>
        <v>#DIV/0!</v>
      </c>
      <c r="C14" s="93"/>
      <c r="D14" s="93"/>
      <c r="E14" s="93"/>
      <c r="F14" s="93"/>
    </row>
  </sheetData>
  <mergeCells count="2">
    <mergeCell ref="A5:A6"/>
    <mergeCell ref="B5:B6"/>
  </mergeCells>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5" x14ac:dyDescent="0.25"/>
  <sheetData/>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1D69FB2A4FCA8D46ADBF97219955301A" ma:contentTypeVersion="0" ma:contentTypeDescription="Kurkite naują dokumentą." ma:contentTypeScope="" ma:versionID="d34897ba6093678d6b76dfd2536ba3b9">
  <xsd:schema xmlns:xsd="http://www.w3.org/2001/XMLSchema" xmlns:xs="http://www.w3.org/2001/XMLSchema" xmlns:p="http://schemas.microsoft.com/office/2006/metadata/properties" targetNamespace="http://schemas.microsoft.com/office/2006/metadata/properties" ma:root="true" ma:fieldsID="bb184a0556433ebd5d1bfaa22cfe5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EB11DF-6EC4-47B6-B9EB-15DA46F7E3B6}">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16134470-68A1-4080-A93C-F32EA3CF4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B67F190-3145-4CF0-9BEC-D651B01681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Išlaidos</vt:lpstr>
      <vt:lpstr>Stebėsenos rodikliai</vt:lpstr>
      <vt:lpstr>Lapas3</vt:lpstr>
    </vt:vector>
  </TitlesOfParts>
  <Company>LVPA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D.Jakubauskas</dc:creator>
  <cp:lastModifiedBy>D.Petrulevicius</cp:lastModifiedBy>
  <cp:lastPrinted>2013-02-26T14:46:38Z</cp:lastPrinted>
  <dcterms:created xsi:type="dcterms:W3CDTF">2011-03-29T10:24:56Z</dcterms:created>
  <dcterms:modified xsi:type="dcterms:W3CDTF">2015-06-05T04:27:41Z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0x0101001D69FB2A4FCA8D46ADBF97219955301A</vt:lpwstr>
  </property>
</Properties>
</file>